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570" windowHeight="11760" tabRatio="548"/>
  </bookViews>
  <sheets>
    <sheet name="CONSOLIDATION CLUSTER-3" sheetId="8" r:id="rId1"/>
    <sheet name="SAD-CLUSTER-3" sheetId="7" r:id="rId2"/>
  </sheets>
  <calcPr calcId="125725"/>
</workbook>
</file>

<file path=xl/calcChain.xml><?xml version="1.0" encoding="utf-8"?>
<calcChain xmlns="http://schemas.openxmlformats.org/spreadsheetml/2006/main">
  <c r="AT37" i="8"/>
  <c r="AQ37"/>
  <c r="AQ53" s="1"/>
  <c r="AN37"/>
  <c r="AK37"/>
  <c r="AH37"/>
  <c r="AE37"/>
  <c r="AE53" s="1"/>
  <c r="AB37"/>
  <c r="Y37"/>
  <c r="V37"/>
  <c r="S37"/>
  <c r="S53" s="1"/>
  <c r="P37"/>
  <c r="M37"/>
  <c r="J37"/>
  <c r="G37"/>
  <c r="G53" s="1"/>
  <c r="D37"/>
  <c r="BJ10"/>
  <c r="BB10"/>
  <c r="BA10"/>
  <c r="BK10" s="1"/>
  <c r="BK26" s="1"/>
  <c r="AT36"/>
  <c r="AQ36"/>
  <c r="AN36"/>
  <c r="AK36"/>
  <c r="AK53" s="1"/>
  <c r="AH36"/>
  <c r="AE36"/>
  <c r="AB36"/>
  <c r="Y36"/>
  <c r="V36"/>
  <c r="S36"/>
  <c r="P36"/>
  <c r="M36"/>
  <c r="M53" s="1"/>
  <c r="J36"/>
  <c r="G36"/>
  <c r="D36"/>
  <c r="AT9"/>
  <c r="AQ9"/>
  <c r="AN9"/>
  <c r="AK9"/>
  <c r="AH9"/>
  <c r="AE9"/>
  <c r="AB9"/>
  <c r="Y9"/>
  <c r="V9"/>
  <c r="S9"/>
  <c r="P9"/>
  <c r="M9"/>
  <c r="J9"/>
  <c r="G9"/>
  <c r="T76"/>
  <c r="S76"/>
  <c r="R76"/>
  <c r="V76" s="1"/>
  <c r="Q76"/>
  <c r="U76" s="1"/>
  <c r="M76"/>
  <c r="L76"/>
  <c r="K76"/>
  <c r="O76" s="1"/>
  <c r="J76"/>
  <c r="N76" s="1"/>
  <c r="F76"/>
  <c r="E76"/>
  <c r="D76"/>
  <c r="H76" s="1"/>
  <c r="C76"/>
  <c r="G76" s="1"/>
  <c r="T75"/>
  <c r="S75"/>
  <c r="R75"/>
  <c r="V75" s="1"/>
  <c r="Q75"/>
  <c r="U75" s="1"/>
  <c r="M75"/>
  <c r="L75"/>
  <c r="K75"/>
  <c r="O75" s="1"/>
  <c r="J75"/>
  <c r="N75" s="1"/>
  <c r="F75"/>
  <c r="E75"/>
  <c r="D75"/>
  <c r="H75" s="1"/>
  <c r="C75"/>
  <c r="G75" s="1"/>
  <c r="T74"/>
  <c r="S74"/>
  <c r="R74"/>
  <c r="V74" s="1"/>
  <c r="Q74"/>
  <c r="U74" s="1"/>
  <c r="M74"/>
  <c r="L74"/>
  <c r="K74"/>
  <c r="O74" s="1"/>
  <c r="J74"/>
  <c r="N74" s="1"/>
  <c r="F74"/>
  <c r="E74"/>
  <c r="D74"/>
  <c r="H74" s="1"/>
  <c r="C74"/>
  <c r="G74" s="1"/>
  <c r="T73"/>
  <c r="S73"/>
  <c r="R73"/>
  <c r="V73" s="1"/>
  <c r="Q73"/>
  <c r="U73" s="1"/>
  <c r="M73"/>
  <c r="L73"/>
  <c r="K73"/>
  <c r="O73" s="1"/>
  <c r="J73"/>
  <c r="N73" s="1"/>
  <c r="F73"/>
  <c r="E73"/>
  <c r="D73"/>
  <c r="H73" s="1"/>
  <c r="C73"/>
  <c r="G73" s="1"/>
  <c r="T72"/>
  <c r="S72"/>
  <c r="R72"/>
  <c r="V72" s="1"/>
  <c r="Q72"/>
  <c r="U72" s="1"/>
  <c r="M72"/>
  <c r="L72"/>
  <c r="K72"/>
  <c r="O72" s="1"/>
  <c r="J72"/>
  <c r="N72" s="1"/>
  <c r="F72"/>
  <c r="E72"/>
  <c r="D72"/>
  <c r="H72" s="1"/>
  <c r="C72"/>
  <c r="G72" s="1"/>
  <c r="T71"/>
  <c r="S71"/>
  <c r="R71"/>
  <c r="V71" s="1"/>
  <c r="Q71"/>
  <c r="U71" s="1"/>
  <c r="M71"/>
  <c r="L71"/>
  <c r="K71"/>
  <c r="O71" s="1"/>
  <c r="J71"/>
  <c r="N71" s="1"/>
  <c r="F71"/>
  <c r="E71"/>
  <c r="D71"/>
  <c r="H71" s="1"/>
  <c r="C71"/>
  <c r="G71" s="1"/>
  <c r="T70"/>
  <c r="S70"/>
  <c r="R70"/>
  <c r="V70" s="1"/>
  <c r="Q70"/>
  <c r="U70" s="1"/>
  <c r="M70"/>
  <c r="L70"/>
  <c r="K70"/>
  <c r="O70" s="1"/>
  <c r="J70"/>
  <c r="N70" s="1"/>
  <c r="F70"/>
  <c r="E70"/>
  <c r="D70"/>
  <c r="H70" s="1"/>
  <c r="C70"/>
  <c r="G70" s="1"/>
  <c r="T69"/>
  <c r="S69"/>
  <c r="R69"/>
  <c r="V69" s="1"/>
  <c r="Q69"/>
  <c r="U69" s="1"/>
  <c r="M69"/>
  <c r="L69"/>
  <c r="K69"/>
  <c r="O69" s="1"/>
  <c r="J69"/>
  <c r="N69" s="1"/>
  <c r="F69"/>
  <c r="E69"/>
  <c r="D69"/>
  <c r="H69" s="1"/>
  <c r="C69"/>
  <c r="G69" s="1"/>
  <c r="T68"/>
  <c r="S68"/>
  <c r="R68"/>
  <c r="V68" s="1"/>
  <c r="Q68"/>
  <c r="U68" s="1"/>
  <c r="M68"/>
  <c r="L68"/>
  <c r="K68"/>
  <c r="O68" s="1"/>
  <c r="J68"/>
  <c r="N68" s="1"/>
  <c r="F68"/>
  <c r="E68"/>
  <c r="D68"/>
  <c r="H68" s="1"/>
  <c r="C68"/>
  <c r="G68" s="1"/>
  <c r="T67"/>
  <c r="S67"/>
  <c r="R67"/>
  <c r="V67" s="1"/>
  <c r="Q67"/>
  <c r="U67" s="1"/>
  <c r="M67"/>
  <c r="L67"/>
  <c r="K67"/>
  <c r="O67" s="1"/>
  <c r="J67"/>
  <c r="N67" s="1"/>
  <c r="F67"/>
  <c r="E67"/>
  <c r="D67"/>
  <c r="H67" s="1"/>
  <c r="C67"/>
  <c r="G67" s="1"/>
  <c r="T66"/>
  <c r="S66"/>
  <c r="R66"/>
  <c r="V66" s="1"/>
  <c r="Q66"/>
  <c r="U66" s="1"/>
  <c r="M66"/>
  <c r="L66"/>
  <c r="K66"/>
  <c r="O66" s="1"/>
  <c r="J66"/>
  <c r="N66" s="1"/>
  <c r="F66"/>
  <c r="E66"/>
  <c r="D66"/>
  <c r="H66" s="1"/>
  <c r="C66"/>
  <c r="G66" s="1"/>
  <c r="T65"/>
  <c r="S65"/>
  <c r="R65"/>
  <c r="V65" s="1"/>
  <c r="Q65"/>
  <c r="U65" s="1"/>
  <c r="M65"/>
  <c r="L65"/>
  <c r="K65"/>
  <c r="O65" s="1"/>
  <c r="J65"/>
  <c r="N65" s="1"/>
  <c r="F65"/>
  <c r="E65"/>
  <c r="D65"/>
  <c r="H65" s="1"/>
  <c r="C65"/>
  <c r="G65" s="1"/>
  <c r="T64"/>
  <c r="S64"/>
  <c r="R64"/>
  <c r="V64" s="1"/>
  <c r="Q64"/>
  <c r="U64" s="1"/>
  <c r="M64"/>
  <c r="L64"/>
  <c r="K64"/>
  <c r="O64" s="1"/>
  <c r="J64"/>
  <c r="N64" s="1"/>
  <c r="F64"/>
  <c r="E64"/>
  <c r="D64"/>
  <c r="H64" s="1"/>
  <c r="C64"/>
  <c r="G64" s="1"/>
  <c r="T63"/>
  <c r="S63"/>
  <c r="R63"/>
  <c r="V63" s="1"/>
  <c r="Q63"/>
  <c r="U63" s="1"/>
  <c r="M63"/>
  <c r="L63"/>
  <c r="K63"/>
  <c r="O63" s="1"/>
  <c r="J63"/>
  <c r="N63" s="1"/>
  <c r="F63"/>
  <c r="E63"/>
  <c r="D63"/>
  <c r="H63" s="1"/>
  <c r="C63"/>
  <c r="G63" s="1"/>
  <c r="T62"/>
  <c r="S62"/>
  <c r="R62"/>
  <c r="V62" s="1"/>
  <c r="Q62"/>
  <c r="U62" s="1"/>
  <c r="M62"/>
  <c r="L62"/>
  <c r="K62"/>
  <c r="O62" s="1"/>
  <c r="J62"/>
  <c r="N62" s="1"/>
  <c r="F62"/>
  <c r="E62"/>
  <c r="D62"/>
  <c r="H62" s="1"/>
  <c r="C62"/>
  <c r="T61"/>
  <c r="S61"/>
  <c r="R61"/>
  <c r="V61" s="1"/>
  <c r="Q61"/>
  <c r="U61" s="1"/>
  <c r="M61"/>
  <c r="L61"/>
  <c r="K61"/>
  <c r="O61" s="1"/>
  <c r="J61"/>
  <c r="N61" s="1"/>
  <c r="F61"/>
  <c r="E61"/>
  <c r="D61"/>
  <c r="H61" s="1"/>
  <c r="C61"/>
  <c r="G61" s="1"/>
  <c r="T60"/>
  <c r="S60"/>
  <c r="R60"/>
  <c r="V60" s="1"/>
  <c r="Q60"/>
  <c r="U60" s="1"/>
  <c r="M60"/>
  <c r="L60"/>
  <c r="K60"/>
  <c r="O60" s="1"/>
  <c r="J60"/>
  <c r="N60" s="1"/>
  <c r="F60"/>
  <c r="E60"/>
  <c r="D60"/>
  <c r="H60" s="1"/>
  <c r="C60"/>
  <c r="G60" s="1"/>
  <c r="T59"/>
  <c r="S59"/>
  <c r="R59"/>
  <c r="V59" s="1"/>
  <c r="Q59"/>
  <c r="U59" s="1"/>
  <c r="M59"/>
  <c r="L59"/>
  <c r="K59"/>
  <c r="O59" s="1"/>
  <c r="J59"/>
  <c r="N59" s="1"/>
  <c r="F59"/>
  <c r="E59"/>
  <c r="D59"/>
  <c r="H59" s="1"/>
  <c r="C59"/>
  <c r="G59" s="1"/>
  <c r="T58"/>
  <c r="S58"/>
  <c r="R58"/>
  <c r="V58" s="1"/>
  <c r="Q58"/>
  <c r="U58" s="1"/>
  <c r="M58"/>
  <c r="L58"/>
  <c r="K58"/>
  <c r="O58" s="1"/>
  <c r="J58"/>
  <c r="N58" s="1"/>
  <c r="F58"/>
  <c r="E58"/>
  <c r="D58"/>
  <c r="H58" s="1"/>
  <c r="C58"/>
  <c r="G58" s="1"/>
  <c r="T57"/>
  <c r="T77" s="1"/>
  <c r="S57"/>
  <c r="S77" s="1"/>
  <c r="R57"/>
  <c r="R77" s="1"/>
  <c r="Q57"/>
  <c r="Q77" s="1"/>
  <c r="M57"/>
  <c r="M77" s="1"/>
  <c r="L57"/>
  <c r="L77" s="1"/>
  <c r="K57"/>
  <c r="K77" s="1"/>
  <c r="J57"/>
  <c r="J77" s="1"/>
  <c r="F57"/>
  <c r="F77" s="1"/>
  <c r="E57"/>
  <c r="E77" s="1"/>
  <c r="D57"/>
  <c r="D77" s="1"/>
  <c r="C57"/>
  <c r="C77" s="1"/>
  <c r="DM53"/>
  <c r="DK53"/>
  <c r="DI53"/>
  <c r="DG53"/>
  <c r="DE53"/>
  <c r="DC53"/>
  <c r="DA53"/>
  <c r="CY53"/>
  <c r="CW53"/>
  <c r="CU53"/>
  <c r="CS53"/>
  <c r="CQ53"/>
  <c r="CO53"/>
  <c r="CM53"/>
  <c r="CK53"/>
  <c r="CI53"/>
  <c r="CG53"/>
  <c r="CE53"/>
  <c r="CC53"/>
  <c r="CA53"/>
  <c r="BY53"/>
  <c r="BW53"/>
  <c r="BU53"/>
  <c r="BS53"/>
  <c r="BQ53"/>
  <c r="BO53"/>
  <c r="BM53"/>
  <c r="BK53"/>
  <c r="BI53"/>
  <c r="BG53"/>
  <c r="BE53"/>
  <c r="BC53"/>
  <c r="BA53"/>
  <c r="AY53"/>
  <c r="AW53"/>
  <c r="AV53"/>
  <c r="AU53"/>
  <c r="AS53"/>
  <c r="AR53"/>
  <c r="AP53"/>
  <c r="AO53"/>
  <c r="AM53"/>
  <c r="AL53"/>
  <c r="AJ53"/>
  <c r="AI53"/>
  <c r="AG53"/>
  <c r="AF53"/>
  <c r="AD53"/>
  <c r="AC53"/>
  <c r="AA53"/>
  <c r="Z53"/>
  <c r="Y53"/>
  <c r="X53"/>
  <c r="W53"/>
  <c r="U53"/>
  <c r="T53"/>
  <c r="R53"/>
  <c r="Q53"/>
  <c r="O53"/>
  <c r="N53"/>
  <c r="L53"/>
  <c r="K53"/>
  <c r="I53"/>
  <c r="H53"/>
  <c r="F53"/>
  <c r="E53"/>
  <c r="C53"/>
  <c r="B53"/>
  <c r="DO52"/>
  <c r="DN52"/>
  <c r="DP52" s="1"/>
  <c r="DO51"/>
  <c r="DN51"/>
  <c r="DP51" s="1"/>
  <c r="DO50"/>
  <c r="DN50"/>
  <c r="DP50" s="1"/>
  <c r="DO49"/>
  <c r="DN49"/>
  <c r="DP49" s="1"/>
  <c r="DO48"/>
  <c r="DN48"/>
  <c r="DP48" s="1"/>
  <c r="DO47"/>
  <c r="DN47"/>
  <c r="DP47" s="1"/>
  <c r="DO46"/>
  <c r="DN46"/>
  <c r="DP46" s="1"/>
  <c r="DO45"/>
  <c r="DN45"/>
  <c r="DP45" s="1"/>
  <c r="DO44"/>
  <c r="DN44"/>
  <c r="DP44" s="1"/>
  <c r="DO43"/>
  <c r="DN43"/>
  <c r="DP43" s="1"/>
  <c r="DO42"/>
  <c r="DN42"/>
  <c r="DP42" s="1"/>
  <c r="DO41"/>
  <c r="DN41"/>
  <c r="DP41" s="1"/>
  <c r="DO40"/>
  <c r="DN40"/>
  <c r="DP40" s="1"/>
  <c r="DO39"/>
  <c r="DN39"/>
  <c r="DP39" s="1"/>
  <c r="DO38"/>
  <c r="DN38"/>
  <c r="DP38" s="1"/>
  <c r="DO37"/>
  <c r="DN37"/>
  <c r="DP37" s="1"/>
  <c r="DO36"/>
  <c r="DN36"/>
  <c r="DP36" s="1"/>
  <c r="DO35"/>
  <c r="DN35"/>
  <c r="DP35" s="1"/>
  <c r="DO34"/>
  <c r="DN34"/>
  <c r="DP34" s="1"/>
  <c r="DO33"/>
  <c r="DN33"/>
  <c r="DP33" s="1"/>
  <c r="BJ26"/>
  <c r="BI26"/>
  <c r="BH26"/>
  <c r="BG26"/>
  <c r="BF26"/>
  <c r="BE26"/>
  <c r="BD26"/>
  <c r="BC26"/>
  <c r="BB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G62" l="1"/>
  <c r="X58"/>
  <c r="X59"/>
  <c r="X63"/>
  <c r="X64"/>
  <c r="X65"/>
  <c r="X66"/>
  <c r="X67"/>
  <c r="X68"/>
  <c r="X69"/>
  <c r="BA26"/>
  <c r="DO53"/>
  <c r="X62"/>
  <c r="X61"/>
  <c r="D53"/>
  <c r="J53"/>
  <c r="P53"/>
  <c r="V53"/>
  <c r="AB53"/>
  <c r="AH53"/>
  <c r="AN53"/>
  <c r="AT53"/>
  <c r="X60"/>
  <c r="DP53"/>
  <c r="DN53"/>
  <c r="DQ53"/>
  <c r="DR53" s="1"/>
  <c r="DQ34"/>
  <c r="DR34" s="1"/>
  <c r="DQ35"/>
  <c r="DR35" s="1"/>
  <c r="DQ36"/>
  <c r="DR36" s="1"/>
  <c r="DQ37"/>
  <c r="DR37" s="1"/>
  <c r="DQ38"/>
  <c r="DR38" s="1"/>
  <c r="DQ39"/>
  <c r="DR39" s="1"/>
  <c r="DQ40"/>
  <c r="DR40" s="1"/>
  <c r="DQ41"/>
  <c r="DR41" s="1"/>
  <c r="DQ42"/>
  <c r="DR42" s="1"/>
  <c r="DQ43"/>
  <c r="DR43" s="1"/>
  <c r="DQ44"/>
  <c r="DR44" s="1"/>
  <c r="DQ45"/>
  <c r="DR45" s="1"/>
  <c r="DQ46"/>
  <c r="DR46" s="1"/>
  <c r="DQ47"/>
  <c r="DR47" s="1"/>
  <c r="DQ48"/>
  <c r="DR48" s="1"/>
  <c r="DQ49"/>
  <c r="DR49" s="1"/>
  <c r="DQ50"/>
  <c r="DR50" s="1"/>
  <c r="DQ51"/>
  <c r="DR51" s="1"/>
  <c r="DQ52"/>
  <c r="DR52" s="1"/>
  <c r="X70"/>
  <c r="X71"/>
  <c r="X72"/>
  <c r="X73"/>
  <c r="X74"/>
  <c r="X75"/>
  <c r="X76"/>
  <c r="DQ33"/>
  <c r="DR33" s="1"/>
  <c r="G57"/>
  <c r="N57"/>
  <c r="N77" s="1"/>
  <c r="U57"/>
  <c r="U77" s="1"/>
  <c r="H57"/>
  <c r="H77" s="1"/>
  <c r="O57"/>
  <c r="O77" s="1"/>
  <c r="V57"/>
  <c r="V77" s="1"/>
  <c r="G77" l="1"/>
  <c r="X77" s="1"/>
  <c r="X57"/>
</calcChain>
</file>

<file path=xl/sharedStrings.xml><?xml version="1.0" encoding="utf-8"?>
<sst xmlns="http://schemas.openxmlformats.org/spreadsheetml/2006/main" count="1046" uniqueCount="149">
  <si>
    <t>CONSOLIDATION OF COMPREHENSIVE EDUCATIONAL SURVEY IN UT, CHANDIGARH , YEAR 2019</t>
  </si>
  <si>
    <t xml:space="preserve">School Name
</t>
  </si>
  <si>
    <t>NO. OF HOUSES</t>
  </si>
  <si>
    <t>TOTAL NO. OF FAMILIES</t>
  </si>
  <si>
    <t>TOTAL POPULATION IN THE SERVAYED AREA</t>
  </si>
  <si>
    <t>NO. OF CHILDREN AGE  0-18 YEARS</t>
  </si>
  <si>
    <t>NO. OF CHILDREN AGE 5-14 YEARS</t>
  </si>
  <si>
    <t>NO. OF CHILDREN AGE 14-18</t>
  </si>
  <si>
    <t>NO. OF CHILDREN AGE 5-14 REQUIRING SPECIAL FACILITIES/ RESIDENTIAL DACILITIES</t>
  </si>
  <si>
    <t>NO. OF CHILDREN AGE 14-18 REQUIRING SPECIAL/RESIDENTIAL FACILITIES</t>
  </si>
  <si>
    <t>0-3 YEAR</t>
  </si>
  <si>
    <t>3-5 YEARS</t>
  </si>
  <si>
    <t>5-11 YEARS</t>
  </si>
  <si>
    <t>11-14 YEARS</t>
  </si>
  <si>
    <t>14-18 YEARS</t>
  </si>
  <si>
    <t>SC</t>
  </si>
  <si>
    <t>OBC</t>
  </si>
  <si>
    <t>EWS</t>
  </si>
  <si>
    <t>CWSN</t>
  </si>
  <si>
    <t>1*</t>
  </si>
  <si>
    <t>2*</t>
  </si>
  <si>
    <t>3*</t>
  </si>
  <si>
    <t>TOTAL</t>
  </si>
  <si>
    <t>FROM</t>
  </si>
  <si>
    <t>TO</t>
  </si>
  <si>
    <t>MALE</t>
  </si>
  <si>
    <t>FEMALE</t>
  </si>
  <si>
    <t xml:space="preserve">MALE </t>
  </si>
  <si>
    <t>GMSSS SARANGPUR/GMSSS SECTOR 15 CHANDIGARH/03</t>
  </si>
  <si>
    <t>PU CAMPUS SECTOR 14 CHANDIGARH</t>
  </si>
  <si>
    <t>School / Cluster Name / Cluster No.</t>
  </si>
  <si>
    <t>Write Survey Area Here</t>
  </si>
  <si>
    <t>NO. OF CHILDREN AGE  5-11 YEARS</t>
  </si>
  <si>
    <t>NO. OF CHILDREN AGE  11-14 YEARS</t>
  </si>
  <si>
    <t>NO. OF CHILDREN AGE  14-18 YEARS</t>
  </si>
  <si>
    <t>MOTHER TONGUE</t>
  </si>
  <si>
    <t>STUDYING</t>
  </si>
  <si>
    <t xml:space="preserve">NO STUDYING </t>
  </si>
  <si>
    <t>HINDI</t>
  </si>
  <si>
    <t>PUNJABI</t>
  </si>
  <si>
    <t>URDU</t>
  </si>
  <si>
    <t>OTHERS (Add more language colums if required)</t>
  </si>
  <si>
    <t>GS**</t>
  </si>
  <si>
    <t>RS**</t>
  </si>
  <si>
    <t>URS**</t>
  </si>
  <si>
    <t>DROP OUTS</t>
  </si>
  <si>
    <t>NEVER ENROLLED</t>
  </si>
  <si>
    <t xml:space="preserve">1.Language Name </t>
  </si>
  <si>
    <t>No.s</t>
  </si>
  <si>
    <t xml:space="preserve">2.Language Name </t>
  </si>
  <si>
    <t xml:space="preserve">3.Language Name </t>
  </si>
  <si>
    <t xml:space="preserve">4.Language Name </t>
  </si>
  <si>
    <t xml:space="preserve">5.Language Name </t>
  </si>
  <si>
    <t xml:space="preserve">6.Language Name </t>
  </si>
  <si>
    <t xml:space="preserve">7.Language Name </t>
  </si>
  <si>
    <t xml:space="preserve">8.Language Name </t>
  </si>
  <si>
    <t xml:space="preserve">9.Language Name </t>
  </si>
  <si>
    <t xml:space="preserve">10.Language Name </t>
  </si>
  <si>
    <t xml:space="preserve">11.Language Name </t>
  </si>
  <si>
    <t xml:space="preserve">12.Language Name </t>
  </si>
  <si>
    <t xml:space="preserve">13.Language Name </t>
  </si>
  <si>
    <t xml:space="preserve">14.Language Name </t>
  </si>
  <si>
    <t xml:space="preserve">15.Language Name </t>
  </si>
  <si>
    <t xml:space="preserve">16.Language Name </t>
  </si>
  <si>
    <t xml:space="preserve">17.Language Name </t>
  </si>
  <si>
    <t xml:space="preserve">18.Language Name </t>
  </si>
  <si>
    <t xml:space="preserve">19.Language Name </t>
  </si>
  <si>
    <t xml:space="preserve">20.Language Name </t>
  </si>
  <si>
    <t xml:space="preserve">21.Language Name </t>
  </si>
  <si>
    <t xml:space="preserve">22.Language Name </t>
  </si>
  <si>
    <t xml:space="preserve">23.Language Name </t>
  </si>
  <si>
    <t xml:space="preserve">24.Language Name </t>
  </si>
  <si>
    <t xml:space="preserve">25.Language Name </t>
  </si>
  <si>
    <t xml:space="preserve">26.Language Name </t>
  </si>
  <si>
    <t xml:space="preserve">27.Language Name </t>
  </si>
  <si>
    <t xml:space="preserve">28.Language Name </t>
  </si>
  <si>
    <t xml:space="preserve">29.Language Name </t>
  </si>
  <si>
    <t xml:space="preserve">30.Language Name </t>
  </si>
  <si>
    <t xml:space="preserve">31.Language Name </t>
  </si>
  <si>
    <t xml:space="preserve">32.Language Name </t>
  </si>
  <si>
    <t xml:space="preserve">33.Language Name </t>
  </si>
  <si>
    <t xml:space="preserve">34.Language Name </t>
  </si>
  <si>
    <t>TOTAL OTHER ALL OTHER LANGUAGES</t>
  </si>
  <si>
    <t>TOTAL CHILD 0-18</t>
  </si>
  <si>
    <t>TOTAL CHILD_LANGUAGE</t>
  </si>
  <si>
    <t>Error Diff</t>
  </si>
  <si>
    <t>Error / Remarks</t>
  </si>
  <si>
    <t>BENGALI</t>
  </si>
  <si>
    <t>NEPALI</t>
  </si>
  <si>
    <t>GARWALI</t>
  </si>
  <si>
    <t>MARATHI</t>
  </si>
  <si>
    <t>HIMACHALI</t>
  </si>
  <si>
    <t>MANIPURI</t>
  </si>
  <si>
    <t>PARSI</t>
  </si>
  <si>
    <t>BHOJAPURI</t>
  </si>
  <si>
    <t>ENGLISH</t>
  </si>
  <si>
    <t>MALYALAM</t>
  </si>
  <si>
    <t>MADRASI</t>
  </si>
  <si>
    <t>KANGARI</t>
  </si>
  <si>
    <t>GUJRATI</t>
  </si>
  <si>
    <t>TAMIL</t>
  </si>
  <si>
    <t>ORRIYA</t>
  </si>
  <si>
    <t>KANNAD</t>
  </si>
  <si>
    <t>AASAMI</t>
  </si>
  <si>
    <t>HARYANAVI</t>
  </si>
  <si>
    <t>KASHMIRI</t>
  </si>
  <si>
    <t>GORKHA</t>
  </si>
  <si>
    <t>RAJASTHANI</t>
  </si>
  <si>
    <t>TELGU</t>
  </si>
  <si>
    <t>LADAAKHI</t>
  </si>
  <si>
    <t>SADRI</t>
  </si>
  <si>
    <t>SIGN LANGUAGE</t>
  </si>
  <si>
    <t>ARAVI</t>
  </si>
  <si>
    <t>BIHARI</t>
  </si>
  <si>
    <t>MAITHLI</t>
  </si>
  <si>
    <t>MEZO</t>
  </si>
  <si>
    <t>MUNDRI</t>
  </si>
  <si>
    <t>MARWARI</t>
  </si>
  <si>
    <t>SANTHALI</t>
  </si>
  <si>
    <t>PORTUGUES</t>
  </si>
  <si>
    <t>THAI</t>
  </si>
  <si>
    <t>Sr. No.</t>
  </si>
  <si>
    <t>AGE GROUP 5-11</t>
  </si>
  <si>
    <t>AGE GROUP 11-14</t>
  </si>
  <si>
    <t>AGE GROUP 14-18</t>
  </si>
  <si>
    <t>M</t>
  </si>
  <si>
    <t>F</t>
  </si>
  <si>
    <t>diff</t>
  </si>
  <si>
    <t>Please Enter Survey Area Details Here (Sr. No. Wise)</t>
  </si>
  <si>
    <t>PANJAB UNIVERSITY CAMPUS SECTOR 14 CHANDIGARH(BLOCK A, B,C, D,E,E1,,F,G,NTF,TF,WARDON FLATS,HOSTELS,WMC)</t>
  </si>
  <si>
    <t>GMSSS-SARANGPUR</t>
  </si>
  <si>
    <t xml:space="preserve">………………………...……………………………………………………. Cluster Name:-GOVT. MODEL SR. SEC SCHOOL SEC 15C, CHANDIGARH                         Cluster No. 3          Survey Area Included:-        </t>
  </si>
  <si>
    <t>GHS-SARANGPUR</t>
  </si>
  <si>
    <t>GHS SARANGPUR/GMSSS SECTOR 15 CHANDIGARH/03</t>
  </si>
  <si>
    <t>GMSSS-15C</t>
  </si>
  <si>
    <t>GMSSS-15C/GMSSS SECTOR 15 CHANDIGARH/03</t>
  </si>
  <si>
    <t>GMHS-25</t>
  </si>
  <si>
    <t>GMHS-25/GMSSS SECTOR 15 CHANDIGARH/03</t>
  </si>
  <si>
    <t>GMHS-KHUDDA JASSU</t>
  </si>
  <si>
    <t>GMHS-KHUDA JASSU/GMSSS SECTOR 15 CHANDIGARH/03</t>
  </si>
  <si>
    <t>GSSS-KHUDA LAHORA</t>
  </si>
  <si>
    <t>GSSS-KHUDA LAHORA/GMSSS SECTOR 15 CHANDIGARH/03</t>
  </si>
  <si>
    <t xml:space="preserve"> VILLAGE SARANGPUR
(1-312 AND MARBLE MARKET)</t>
  </si>
  <si>
    <t>ALL SURVEY AREA OF SEC-15(A,B,C,D) INCLUDING GURUDWARA,SCF,ASHIANA</t>
  </si>
  <si>
    <t>1 KHUDDA LAHORA TO 404 KHUDDA LAHORA + BOTANICAL GARDEN</t>
  </si>
  <si>
    <t xml:space="preserve"> KHUDDA LAHORA 1 TO 404 KHUDDA LAHORA + BOTANICAL GARDEN</t>
  </si>
  <si>
    <t>1 to 400 khudda lahora,1 to 160 khudda jassu Zamadar colony</t>
  </si>
  <si>
    <t>1 - 400 khudda Lahora and 1 - 160 khudda Jassu, Zamadar Colony</t>
  </si>
  <si>
    <t>1.RESIDENTAIL AREA PU COMPLEX  SECTOR 25  CHANDIGARH 2.JAWAHAR NAVODAYA VIDAYALA SECTOR 25 , CHANDIGARH 3. HOUSE NO   (1 TO 4090) COLONY SECTOR 25 CHANDIGARH 4.JHUGGI CLUSTER COLONY SECTOR 25 CHANDIGARH
CTU STORE FARM HOUSE,
VETERNITY HOSPITAL,
ALUMNI HOUSE AND COMMUNITY CENTER SECTOR 25 CAMPUS, CHANDIGARH
 (TYPE I,TYPE II,TYPE III,TYPE IV)
(TYPE A,B,C,F)Write Survey Area Here</t>
  </si>
</sst>
</file>

<file path=xl/styles.xml><?xml version="1.0" encoding="utf-8"?>
<styleSheet xmlns="http://schemas.openxmlformats.org/spreadsheetml/2006/main">
  <fonts count="18">
    <font>
      <sz val="11"/>
      <color theme="1"/>
      <name val="Calibri"/>
      <family val="2"/>
      <scheme val="minor"/>
    </font>
    <font>
      <b/>
      <sz val="11"/>
      <color theme="1"/>
      <name val="Calibri"/>
      <family val="2"/>
      <scheme val="minor"/>
    </font>
    <font>
      <sz val="8"/>
      <name val="Calibri"/>
      <family val="2"/>
      <scheme val="minor"/>
    </font>
    <font>
      <sz val="11"/>
      <name val="Calibri"/>
      <family val="2"/>
      <scheme val="minor"/>
    </font>
    <font>
      <b/>
      <sz val="8"/>
      <name val="Calibri"/>
      <family val="2"/>
      <scheme val="minor"/>
    </font>
    <font>
      <sz val="10"/>
      <name val="Calibri"/>
      <family val="2"/>
      <scheme val="minor"/>
    </font>
    <font>
      <b/>
      <sz val="12"/>
      <name val="Calibri"/>
      <family val="2"/>
    </font>
    <font>
      <sz val="12"/>
      <name val="Calibri"/>
      <family val="2"/>
    </font>
    <font>
      <sz val="12"/>
      <name val="Cambria"/>
      <family val="1"/>
    </font>
    <font>
      <b/>
      <sz val="11"/>
      <name val="Calibri"/>
      <family val="2"/>
      <scheme val="minor"/>
    </font>
    <font>
      <sz val="8"/>
      <name val="Calibri"/>
      <family val="2"/>
    </font>
    <font>
      <b/>
      <sz val="8"/>
      <color rgb="FFFF0000"/>
      <name val="Calibri"/>
      <family val="2"/>
      <scheme val="minor"/>
    </font>
    <font>
      <b/>
      <sz val="18"/>
      <name val="Calibri"/>
      <family val="2"/>
      <scheme val="minor"/>
    </font>
    <font>
      <b/>
      <sz val="10"/>
      <name val="Calibri"/>
      <family val="2"/>
      <scheme val="minor"/>
    </font>
    <font>
      <b/>
      <sz val="16"/>
      <name val="Calibri"/>
      <family val="2"/>
      <scheme val="minor"/>
    </font>
    <font>
      <sz val="11"/>
      <color indexed="8"/>
      <name val="Calibri"/>
      <family val="2"/>
    </font>
    <font>
      <sz val="10"/>
      <name val="Arial"/>
      <family val="2"/>
    </font>
    <font>
      <sz val="12"/>
      <color indexed="8"/>
      <name val="Calibri"/>
      <family val="2"/>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5" fillId="0" borderId="0"/>
    <xf numFmtId="0" fontId="16" fillId="0" borderId="0"/>
    <xf numFmtId="0" fontId="16" fillId="0" borderId="0"/>
    <xf numFmtId="0" fontId="16" fillId="0" borderId="0"/>
    <xf numFmtId="0" fontId="16" fillId="0" borderId="0"/>
  </cellStyleXfs>
  <cellXfs count="75">
    <xf numFmtId="0" fontId="0" fillId="0" borderId="0" xfId="0"/>
    <xf numFmtId="0" fontId="2" fillId="0" borderId="0" xfId="0" applyFont="1" applyFill="1" applyAlignment="1" applyProtection="1">
      <alignment horizontal="center" vertical="center"/>
      <protection locked="0"/>
    </xf>
    <xf numFmtId="0" fontId="3" fillId="0" borderId="0" xfId="0" applyFont="1" applyFill="1" applyAlignment="1" applyProtection="1">
      <alignment horizontal="center"/>
      <protection locked="0"/>
    </xf>
    <xf numFmtId="0" fontId="3" fillId="0" borderId="1" xfId="0" applyFont="1" applyFill="1" applyBorder="1" applyAlignment="1" applyProtection="1">
      <alignment horizontal="center"/>
      <protection locked="0"/>
    </xf>
    <xf numFmtId="0" fontId="3" fillId="0" borderId="0" xfId="0" applyFont="1" applyFill="1" applyBorder="1" applyAlignment="1">
      <alignment horizontal="center"/>
    </xf>
    <xf numFmtId="0" fontId="3" fillId="0" borderId="0" xfId="0" applyFont="1" applyFill="1" applyAlignment="1">
      <alignment horizontal="center"/>
    </xf>
    <xf numFmtId="0" fontId="2" fillId="0" borderId="0" xfId="0" applyFont="1" applyFill="1" applyAlignment="1">
      <alignment horizontal="center" vertical="center"/>
    </xf>
    <xf numFmtId="0" fontId="4" fillId="0" borderId="1" xfId="0" applyFont="1" applyFill="1" applyBorder="1" applyAlignment="1">
      <alignment horizontal="center" wrapText="1"/>
    </xf>
    <xf numFmtId="0" fontId="4" fillId="0" borderId="1" xfId="0" applyFont="1" applyFill="1" applyBorder="1" applyAlignment="1">
      <alignment horizontal="center" textRotation="90" wrapText="1"/>
    </xf>
    <xf numFmtId="0" fontId="4" fillId="0" borderId="3" xfId="0" applyFont="1" applyFill="1" applyBorder="1" applyAlignment="1">
      <alignment horizontal="center" textRotation="90" wrapText="1"/>
    </xf>
    <xf numFmtId="0" fontId="2"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0" xfId="0" applyFont="1" applyFill="1" applyAlignment="1">
      <alignment horizontal="center"/>
    </xf>
    <xf numFmtId="0" fontId="2" fillId="0" borderId="1" xfId="0" applyFont="1" applyFill="1" applyBorder="1" applyAlignment="1">
      <alignment horizontal="center" vertical="center"/>
    </xf>
    <xf numFmtId="0" fontId="3" fillId="0" borderId="1" xfId="0" applyFont="1" applyFill="1" applyBorder="1" applyAlignment="1">
      <alignment horizontal="center"/>
    </xf>
    <xf numFmtId="0" fontId="5" fillId="0" borderId="0" xfId="0" applyFont="1" applyFill="1" applyAlignment="1">
      <alignment horizontal="center"/>
    </xf>
    <xf numFmtId="0" fontId="5" fillId="0" borderId="0" xfId="0" applyFont="1" applyFill="1" applyBorder="1" applyAlignment="1">
      <alignment horizontal="center"/>
    </xf>
    <xf numFmtId="0" fontId="7" fillId="0" borderId="1" xfId="0" applyFont="1" applyFill="1" applyBorder="1" applyAlignment="1">
      <alignment horizontal="center"/>
    </xf>
    <xf numFmtId="0" fontId="3"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4" fillId="0" borderId="1" xfId="0" applyFont="1" applyFill="1" applyBorder="1" applyAlignment="1">
      <alignment horizontal="center" vertical="center" textRotation="90" wrapText="1"/>
    </xf>
    <xf numFmtId="0" fontId="8" fillId="0" borderId="1" xfId="0" applyFont="1" applyFill="1" applyBorder="1" applyAlignment="1">
      <alignment horizontal="center" wrapText="1"/>
    </xf>
    <xf numFmtId="0" fontId="8" fillId="0" borderId="1" xfId="0" applyFont="1" applyFill="1" applyBorder="1" applyAlignment="1">
      <alignment horizontal="center"/>
    </xf>
    <xf numFmtId="0" fontId="9" fillId="0" borderId="0" xfId="0" applyFont="1" applyFill="1" applyBorder="1" applyAlignment="1">
      <alignment horizontal="center"/>
    </xf>
    <xf numFmtId="0" fontId="2" fillId="0" borderId="1" xfId="0" applyFont="1" applyFill="1" applyBorder="1" applyAlignment="1" applyProtection="1">
      <alignment horizontal="center"/>
      <protection locked="0"/>
    </xf>
    <xf numFmtId="0" fontId="10"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protection hidden="1"/>
    </xf>
    <xf numFmtId="0" fontId="2" fillId="0" borderId="1" xfId="0"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protection hidden="1"/>
    </xf>
    <xf numFmtId="0" fontId="11" fillId="0" borderId="0" xfId="0" applyFont="1" applyFill="1" applyBorder="1" applyAlignment="1" applyProtection="1">
      <protection hidden="1"/>
    </xf>
    <xf numFmtId="0" fontId="2" fillId="0" borderId="3" xfId="0" applyFont="1" applyFill="1" applyBorder="1" applyAlignment="1" applyProtection="1">
      <alignment horizontal="center" vertical="center"/>
      <protection locked="0"/>
    </xf>
    <xf numFmtId="0" fontId="2" fillId="0" borderId="1" xfId="0" applyFont="1" applyFill="1" applyBorder="1" applyAlignment="1">
      <alignment horizontal="center"/>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 fontId="3" fillId="0" borderId="0" xfId="0" applyNumberFormat="1" applyFont="1" applyFill="1" applyAlignment="1">
      <alignment horizontal="center"/>
    </xf>
    <xf numFmtId="17" fontId="3" fillId="0" borderId="0" xfId="0" applyNumberFormat="1" applyFont="1" applyFill="1" applyAlignment="1">
      <alignment horizontal="center"/>
    </xf>
    <xf numFmtId="0" fontId="9"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vertical="center"/>
      <protection hidden="1"/>
    </xf>
    <xf numFmtId="0" fontId="12" fillId="0" borderId="0" xfId="0" applyFont="1" applyFill="1" applyAlignment="1" applyProtection="1">
      <alignment horizontal="center" vertical="center"/>
      <protection hidden="1"/>
    </xf>
    <xf numFmtId="0" fontId="12" fillId="0" borderId="0" xfId="0" applyFont="1" applyFill="1" applyAlignment="1">
      <alignment horizontal="center" vertical="center"/>
    </xf>
    <xf numFmtId="0" fontId="12" fillId="0" borderId="0" xfId="0" applyFont="1" applyFill="1" applyBorder="1" applyAlignment="1">
      <alignment horizontal="center" vertical="center"/>
    </xf>
    <xf numFmtId="0" fontId="2" fillId="0" borderId="1" xfId="0" applyFont="1" applyFill="1" applyBorder="1" applyAlignment="1" applyProtection="1">
      <alignment horizontal="center" vertical="center"/>
      <protection hidden="1"/>
    </xf>
    <xf numFmtId="0" fontId="3" fillId="0" borderId="1" xfId="0" applyFont="1" applyFill="1" applyBorder="1" applyAlignment="1" applyProtection="1">
      <alignment horizontal="center"/>
      <protection hidden="1"/>
    </xf>
    <xf numFmtId="0" fontId="9" fillId="0" borderId="1" xfId="0" applyFont="1" applyFill="1" applyBorder="1" applyAlignment="1" applyProtection="1">
      <alignment horizontal="center"/>
      <protection hidden="1"/>
    </xf>
    <xf numFmtId="0" fontId="9" fillId="0" borderId="0" xfId="0" applyFont="1" applyFill="1" applyAlignment="1" applyProtection="1">
      <alignment horizontal="center"/>
      <protection hidden="1"/>
    </xf>
    <xf numFmtId="0" fontId="3" fillId="0" borderId="0" xfId="0" applyFont="1" applyFill="1" applyAlignment="1" applyProtection="1">
      <alignment horizontal="center"/>
      <protection hidden="1"/>
    </xf>
    <xf numFmtId="0" fontId="5" fillId="0" borderId="0" xfId="0" applyFont="1" applyFill="1" applyAlignment="1" applyProtection="1">
      <alignment horizontal="left"/>
      <protection hidden="1"/>
    </xf>
    <xf numFmtId="0" fontId="3" fillId="0" borderId="1" xfId="0" applyFont="1" applyFill="1" applyBorder="1" applyAlignment="1" applyProtection="1">
      <alignment horizontal="center" vertical="center"/>
      <protection hidden="1"/>
    </xf>
    <xf numFmtId="0" fontId="9" fillId="0" borderId="1" xfId="0" applyFont="1" applyFill="1" applyBorder="1" applyAlignment="1" applyProtection="1">
      <alignment horizontal="center" vertical="center"/>
      <protection hidden="1"/>
    </xf>
    <xf numFmtId="0" fontId="9" fillId="0" borderId="0" xfId="0" applyFont="1" applyFill="1" applyAlignment="1" applyProtection="1">
      <alignment horizontal="center" vertical="center"/>
      <protection hidden="1"/>
    </xf>
    <xf numFmtId="0" fontId="3" fillId="0" borderId="0" xfId="0" applyFont="1" applyFill="1" applyAlignment="1" applyProtection="1">
      <alignment horizontal="center" vertical="center"/>
      <protection hidden="1"/>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9" fillId="0" borderId="0"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vertical="center"/>
      <protection hidden="1"/>
    </xf>
    <xf numFmtId="0" fontId="1" fillId="0" borderId="1" xfId="0" applyFont="1" applyBorder="1" applyAlignment="1">
      <alignment vertical="center"/>
    </xf>
    <xf numFmtId="0" fontId="1" fillId="0" borderId="0" xfId="0" applyFont="1" applyAlignment="1">
      <alignment vertical="center"/>
    </xf>
    <xf numFmtId="0" fontId="0" fillId="0" borderId="1" xfId="0" applyBorder="1" applyAlignment="1">
      <alignment wrapText="1"/>
    </xf>
    <xf numFmtId="0" fontId="0" fillId="0" borderId="0" xfId="0" applyAlignment="1">
      <alignment wrapText="1"/>
    </xf>
    <xf numFmtId="0" fontId="17" fillId="2" borderId="1" xfId="0" applyFont="1" applyFill="1" applyBorder="1" applyAlignment="1">
      <alignment vertical="center" wrapText="1"/>
    </xf>
    <xf numFmtId="0" fontId="13" fillId="0" borderId="0" xfId="0" applyFont="1" applyFill="1" applyAlignment="1" applyProtection="1">
      <alignment horizontal="left" vertical="center" wrapText="1"/>
      <protection hidden="1"/>
    </xf>
    <xf numFmtId="0" fontId="12" fillId="0" borderId="1" xfId="0" applyFont="1" applyFill="1" applyBorder="1" applyAlignment="1" applyProtection="1">
      <alignment horizontal="center" vertical="center"/>
      <protection hidden="1"/>
    </xf>
    <xf numFmtId="0" fontId="13" fillId="0" borderId="0" xfId="0" applyFont="1" applyFill="1" applyAlignment="1" applyProtection="1">
      <alignment horizontal="left" vertical="center"/>
      <protection hidden="1"/>
    </xf>
    <xf numFmtId="0" fontId="4" fillId="0" borderId="1" xfId="0" applyFont="1" applyFill="1" applyBorder="1" applyAlignment="1">
      <alignment horizont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4" fillId="0" borderId="2" xfId="0" applyFont="1" applyFill="1" applyBorder="1" applyAlignment="1">
      <alignment horizontal="center" vertical="center" textRotation="255" wrapText="1"/>
    </xf>
    <xf numFmtId="0" fontId="4" fillId="0" borderId="6" xfId="0" applyFont="1" applyFill="1" applyBorder="1" applyAlignment="1">
      <alignment horizontal="center" vertical="center" textRotation="255"/>
    </xf>
    <xf numFmtId="0" fontId="4" fillId="0" borderId="7" xfId="0" applyFont="1" applyFill="1" applyBorder="1" applyAlignment="1">
      <alignment horizontal="center" vertical="center" textRotation="255"/>
    </xf>
    <xf numFmtId="0" fontId="4" fillId="0" borderId="1" xfId="0" applyFont="1" applyFill="1" applyBorder="1" applyAlignment="1" applyProtection="1">
      <alignment horizontal="center" wrapText="1"/>
      <protection locked="0"/>
    </xf>
    <xf numFmtId="0" fontId="4" fillId="0" borderId="3" xfId="0" applyFont="1" applyFill="1" applyBorder="1" applyAlignment="1">
      <alignment horizontal="center" wrapText="1"/>
    </xf>
    <xf numFmtId="0" fontId="4" fillId="0" borderId="4" xfId="0" applyFont="1" applyFill="1" applyBorder="1" applyAlignment="1">
      <alignment horizontal="center" wrapText="1"/>
    </xf>
    <xf numFmtId="0" fontId="4" fillId="0" borderId="5" xfId="0" applyFont="1" applyFill="1" applyBorder="1" applyAlignment="1">
      <alignment horizontal="center" wrapText="1"/>
    </xf>
  </cellXfs>
  <cellStyles count="6">
    <cellStyle name="Excel Built-in Normal" xfId="1"/>
    <cellStyle name="Normal" xfId="0" builtinId="0"/>
    <cellStyle name="Normal 2" xfId="2"/>
    <cellStyle name="Normal 3" xfId="3"/>
    <cellStyle name="Normal 7" xfId="4"/>
    <cellStyle name="Normal 8"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P77"/>
  <sheetViews>
    <sheetView tabSelected="1" topLeftCell="A28" workbookViewId="0">
      <selection activeCell="E38" sqref="E38"/>
    </sheetView>
  </sheetViews>
  <sheetFormatPr defaultRowHeight="15"/>
  <cols>
    <col min="1" max="1" width="6.42578125" style="6" customWidth="1"/>
    <col min="2" max="3" width="21" style="5" customWidth="1"/>
    <col min="4" max="6" width="6.5703125" style="5" customWidth="1"/>
    <col min="7" max="8" width="7.140625" style="5" customWidth="1"/>
    <col min="9" max="13" width="6.5703125" style="5" customWidth="1"/>
    <col min="14" max="14" width="7.42578125" style="5" customWidth="1"/>
    <col min="15" max="15" width="7.140625" style="5" customWidth="1"/>
    <col min="16" max="20" width="6.5703125" style="5" customWidth="1"/>
    <col min="21" max="22" width="7.42578125" style="5" customWidth="1"/>
    <col min="23" max="52" width="6.5703125" style="5" customWidth="1"/>
    <col min="53" max="60" width="4.28515625" style="5" customWidth="1"/>
    <col min="61" max="63" width="4.28515625" style="4" customWidth="1"/>
    <col min="64" max="75" width="6.85546875" style="4" customWidth="1"/>
    <col min="76" max="76" width="9.140625" style="4"/>
    <col min="77" max="77" width="5.5703125" style="4" bestFit="1" customWidth="1"/>
    <col min="78" max="78" width="9.140625" style="4"/>
    <col min="79" max="79" width="5.5703125" style="4" bestFit="1" customWidth="1"/>
    <col min="80" max="80" width="9.140625" style="4"/>
    <col min="81" max="81" width="5.5703125" style="4" bestFit="1" customWidth="1"/>
    <col min="82" max="91" width="5.5703125" style="4" customWidth="1"/>
    <col min="92" max="92" width="9.140625" style="4"/>
    <col min="93" max="93" width="5.5703125" style="4" bestFit="1" customWidth="1"/>
    <col min="94" max="117" width="5.5703125" style="4" customWidth="1"/>
    <col min="118" max="121" width="9.140625" style="4"/>
    <col min="122" max="122" width="59.5703125" style="4" customWidth="1"/>
    <col min="123" max="198" width="9.140625" style="4"/>
    <col min="199" max="256" width="9.140625" style="5"/>
    <col min="257" max="257" width="6.42578125" style="5" customWidth="1"/>
    <col min="258" max="259" width="21" style="5" customWidth="1"/>
    <col min="260" max="262" width="6.5703125" style="5" customWidth="1"/>
    <col min="263" max="264" width="7.140625" style="5" customWidth="1"/>
    <col min="265" max="269" width="6.5703125" style="5" customWidth="1"/>
    <col min="270" max="270" width="7.42578125" style="5" customWidth="1"/>
    <col min="271" max="271" width="7.140625" style="5" customWidth="1"/>
    <col min="272" max="276" width="6.5703125" style="5" customWidth="1"/>
    <col min="277" max="278" width="7.42578125" style="5" customWidth="1"/>
    <col min="279" max="308" width="6.5703125" style="5" customWidth="1"/>
    <col min="309" max="319" width="4.28515625" style="5" customWidth="1"/>
    <col min="320" max="331" width="6.85546875" style="5" customWidth="1"/>
    <col min="332" max="332" width="9.140625" style="5"/>
    <col min="333" max="333" width="5.5703125" style="5" bestFit="1" customWidth="1"/>
    <col min="334" max="334" width="9.140625" style="5"/>
    <col min="335" max="335" width="5.5703125" style="5" bestFit="1" customWidth="1"/>
    <col min="336" max="336" width="9.140625" style="5"/>
    <col min="337" max="337" width="5.5703125" style="5" bestFit="1" customWidth="1"/>
    <col min="338" max="347" width="5.5703125" style="5" customWidth="1"/>
    <col min="348" max="348" width="9.140625" style="5"/>
    <col min="349" max="349" width="5.5703125" style="5" bestFit="1" customWidth="1"/>
    <col min="350" max="373" width="5.5703125" style="5" customWidth="1"/>
    <col min="374" max="377" width="9.140625" style="5"/>
    <col min="378" max="378" width="59.5703125" style="5" customWidth="1"/>
    <col min="379" max="512" width="9.140625" style="5"/>
    <col min="513" max="513" width="6.42578125" style="5" customWidth="1"/>
    <col min="514" max="515" width="21" style="5" customWidth="1"/>
    <col min="516" max="518" width="6.5703125" style="5" customWidth="1"/>
    <col min="519" max="520" width="7.140625" style="5" customWidth="1"/>
    <col min="521" max="525" width="6.5703125" style="5" customWidth="1"/>
    <col min="526" max="526" width="7.42578125" style="5" customWidth="1"/>
    <col min="527" max="527" width="7.140625" style="5" customWidth="1"/>
    <col min="528" max="532" width="6.5703125" style="5" customWidth="1"/>
    <col min="533" max="534" width="7.42578125" style="5" customWidth="1"/>
    <col min="535" max="564" width="6.5703125" style="5" customWidth="1"/>
    <col min="565" max="575" width="4.28515625" style="5" customWidth="1"/>
    <col min="576" max="587" width="6.85546875" style="5" customWidth="1"/>
    <col min="588" max="588" width="9.140625" style="5"/>
    <col min="589" max="589" width="5.5703125" style="5" bestFit="1" customWidth="1"/>
    <col min="590" max="590" width="9.140625" style="5"/>
    <col min="591" max="591" width="5.5703125" style="5" bestFit="1" customWidth="1"/>
    <col min="592" max="592" width="9.140625" style="5"/>
    <col min="593" max="593" width="5.5703125" style="5" bestFit="1" customWidth="1"/>
    <col min="594" max="603" width="5.5703125" style="5" customWidth="1"/>
    <col min="604" max="604" width="9.140625" style="5"/>
    <col min="605" max="605" width="5.5703125" style="5" bestFit="1" customWidth="1"/>
    <col min="606" max="629" width="5.5703125" style="5" customWidth="1"/>
    <col min="630" max="633" width="9.140625" style="5"/>
    <col min="634" max="634" width="59.5703125" style="5" customWidth="1"/>
    <col min="635" max="768" width="9.140625" style="5"/>
    <col min="769" max="769" width="6.42578125" style="5" customWidth="1"/>
    <col min="770" max="771" width="21" style="5" customWidth="1"/>
    <col min="772" max="774" width="6.5703125" style="5" customWidth="1"/>
    <col min="775" max="776" width="7.140625" style="5" customWidth="1"/>
    <col min="777" max="781" width="6.5703125" style="5" customWidth="1"/>
    <col min="782" max="782" width="7.42578125" style="5" customWidth="1"/>
    <col min="783" max="783" width="7.140625" style="5" customWidth="1"/>
    <col min="784" max="788" width="6.5703125" style="5" customWidth="1"/>
    <col min="789" max="790" width="7.42578125" style="5" customWidth="1"/>
    <col min="791" max="820" width="6.5703125" style="5" customWidth="1"/>
    <col min="821" max="831" width="4.28515625" style="5" customWidth="1"/>
    <col min="832" max="843" width="6.85546875" style="5" customWidth="1"/>
    <col min="844" max="844" width="9.140625" style="5"/>
    <col min="845" max="845" width="5.5703125" style="5" bestFit="1" customWidth="1"/>
    <col min="846" max="846" width="9.140625" style="5"/>
    <col min="847" max="847" width="5.5703125" style="5" bestFit="1" customWidth="1"/>
    <col min="848" max="848" width="9.140625" style="5"/>
    <col min="849" max="849" width="5.5703125" style="5" bestFit="1" customWidth="1"/>
    <col min="850" max="859" width="5.5703125" style="5" customWidth="1"/>
    <col min="860" max="860" width="9.140625" style="5"/>
    <col min="861" max="861" width="5.5703125" style="5" bestFit="1" customWidth="1"/>
    <col min="862" max="885" width="5.5703125" style="5" customWidth="1"/>
    <col min="886" max="889" width="9.140625" style="5"/>
    <col min="890" max="890" width="59.5703125" style="5" customWidth="1"/>
    <col min="891" max="1024" width="9.140625" style="5"/>
    <col min="1025" max="1025" width="6.42578125" style="5" customWidth="1"/>
    <col min="1026" max="1027" width="21" style="5" customWidth="1"/>
    <col min="1028" max="1030" width="6.5703125" style="5" customWidth="1"/>
    <col min="1031" max="1032" width="7.140625" style="5" customWidth="1"/>
    <col min="1033" max="1037" width="6.5703125" style="5" customWidth="1"/>
    <col min="1038" max="1038" width="7.42578125" style="5" customWidth="1"/>
    <col min="1039" max="1039" width="7.140625" style="5" customWidth="1"/>
    <col min="1040" max="1044" width="6.5703125" style="5" customWidth="1"/>
    <col min="1045" max="1046" width="7.42578125" style="5" customWidth="1"/>
    <col min="1047" max="1076" width="6.5703125" style="5" customWidth="1"/>
    <col min="1077" max="1087" width="4.28515625" style="5" customWidth="1"/>
    <col min="1088" max="1099" width="6.85546875" style="5" customWidth="1"/>
    <col min="1100" max="1100" width="9.140625" style="5"/>
    <col min="1101" max="1101" width="5.5703125" style="5" bestFit="1" customWidth="1"/>
    <col min="1102" max="1102" width="9.140625" style="5"/>
    <col min="1103" max="1103" width="5.5703125" style="5" bestFit="1" customWidth="1"/>
    <col min="1104" max="1104" width="9.140625" style="5"/>
    <col min="1105" max="1105" width="5.5703125" style="5" bestFit="1" customWidth="1"/>
    <col min="1106" max="1115" width="5.5703125" style="5" customWidth="1"/>
    <col min="1116" max="1116" width="9.140625" style="5"/>
    <col min="1117" max="1117" width="5.5703125" style="5" bestFit="1" customWidth="1"/>
    <col min="1118" max="1141" width="5.5703125" style="5" customWidth="1"/>
    <col min="1142" max="1145" width="9.140625" style="5"/>
    <col min="1146" max="1146" width="59.5703125" style="5" customWidth="1"/>
    <col min="1147" max="1280" width="9.140625" style="5"/>
    <col min="1281" max="1281" width="6.42578125" style="5" customWidth="1"/>
    <col min="1282" max="1283" width="21" style="5" customWidth="1"/>
    <col min="1284" max="1286" width="6.5703125" style="5" customWidth="1"/>
    <col min="1287" max="1288" width="7.140625" style="5" customWidth="1"/>
    <col min="1289" max="1293" width="6.5703125" style="5" customWidth="1"/>
    <col min="1294" max="1294" width="7.42578125" style="5" customWidth="1"/>
    <col min="1295" max="1295" width="7.140625" style="5" customWidth="1"/>
    <col min="1296" max="1300" width="6.5703125" style="5" customWidth="1"/>
    <col min="1301" max="1302" width="7.42578125" style="5" customWidth="1"/>
    <col min="1303" max="1332" width="6.5703125" style="5" customWidth="1"/>
    <col min="1333" max="1343" width="4.28515625" style="5" customWidth="1"/>
    <col min="1344" max="1355" width="6.85546875" style="5" customWidth="1"/>
    <col min="1356" max="1356" width="9.140625" style="5"/>
    <col min="1357" max="1357" width="5.5703125" style="5" bestFit="1" customWidth="1"/>
    <col min="1358" max="1358" width="9.140625" style="5"/>
    <col min="1359" max="1359" width="5.5703125" style="5" bestFit="1" customWidth="1"/>
    <col min="1360" max="1360" width="9.140625" style="5"/>
    <col min="1361" max="1361" width="5.5703125" style="5" bestFit="1" customWidth="1"/>
    <col min="1362" max="1371" width="5.5703125" style="5" customWidth="1"/>
    <col min="1372" max="1372" width="9.140625" style="5"/>
    <col min="1373" max="1373" width="5.5703125" style="5" bestFit="1" customWidth="1"/>
    <col min="1374" max="1397" width="5.5703125" style="5" customWidth="1"/>
    <col min="1398" max="1401" width="9.140625" style="5"/>
    <col min="1402" max="1402" width="59.5703125" style="5" customWidth="1"/>
    <col min="1403" max="1536" width="9.140625" style="5"/>
    <col min="1537" max="1537" width="6.42578125" style="5" customWidth="1"/>
    <col min="1538" max="1539" width="21" style="5" customWidth="1"/>
    <col min="1540" max="1542" width="6.5703125" style="5" customWidth="1"/>
    <col min="1543" max="1544" width="7.140625" style="5" customWidth="1"/>
    <col min="1545" max="1549" width="6.5703125" style="5" customWidth="1"/>
    <col min="1550" max="1550" width="7.42578125" style="5" customWidth="1"/>
    <col min="1551" max="1551" width="7.140625" style="5" customWidth="1"/>
    <col min="1552" max="1556" width="6.5703125" style="5" customWidth="1"/>
    <col min="1557" max="1558" width="7.42578125" style="5" customWidth="1"/>
    <col min="1559" max="1588" width="6.5703125" style="5" customWidth="1"/>
    <col min="1589" max="1599" width="4.28515625" style="5" customWidth="1"/>
    <col min="1600" max="1611" width="6.85546875" style="5" customWidth="1"/>
    <col min="1612" max="1612" width="9.140625" style="5"/>
    <col min="1613" max="1613" width="5.5703125" style="5" bestFit="1" customWidth="1"/>
    <col min="1614" max="1614" width="9.140625" style="5"/>
    <col min="1615" max="1615" width="5.5703125" style="5" bestFit="1" customWidth="1"/>
    <col min="1616" max="1616" width="9.140625" style="5"/>
    <col min="1617" max="1617" width="5.5703125" style="5" bestFit="1" customWidth="1"/>
    <col min="1618" max="1627" width="5.5703125" style="5" customWidth="1"/>
    <col min="1628" max="1628" width="9.140625" style="5"/>
    <col min="1629" max="1629" width="5.5703125" style="5" bestFit="1" customWidth="1"/>
    <col min="1630" max="1653" width="5.5703125" style="5" customWidth="1"/>
    <col min="1654" max="1657" width="9.140625" style="5"/>
    <col min="1658" max="1658" width="59.5703125" style="5" customWidth="1"/>
    <col min="1659" max="1792" width="9.140625" style="5"/>
    <col min="1793" max="1793" width="6.42578125" style="5" customWidth="1"/>
    <col min="1794" max="1795" width="21" style="5" customWidth="1"/>
    <col min="1796" max="1798" width="6.5703125" style="5" customWidth="1"/>
    <col min="1799" max="1800" width="7.140625" style="5" customWidth="1"/>
    <col min="1801" max="1805" width="6.5703125" style="5" customWidth="1"/>
    <col min="1806" max="1806" width="7.42578125" style="5" customWidth="1"/>
    <col min="1807" max="1807" width="7.140625" style="5" customWidth="1"/>
    <col min="1808" max="1812" width="6.5703125" style="5" customWidth="1"/>
    <col min="1813" max="1814" width="7.42578125" style="5" customWidth="1"/>
    <col min="1815" max="1844" width="6.5703125" style="5" customWidth="1"/>
    <col min="1845" max="1855" width="4.28515625" style="5" customWidth="1"/>
    <col min="1856" max="1867" width="6.85546875" style="5" customWidth="1"/>
    <col min="1868" max="1868" width="9.140625" style="5"/>
    <col min="1869" max="1869" width="5.5703125" style="5" bestFit="1" customWidth="1"/>
    <col min="1870" max="1870" width="9.140625" style="5"/>
    <col min="1871" max="1871" width="5.5703125" style="5" bestFit="1" customWidth="1"/>
    <col min="1872" max="1872" width="9.140625" style="5"/>
    <col min="1873" max="1873" width="5.5703125" style="5" bestFit="1" customWidth="1"/>
    <col min="1874" max="1883" width="5.5703125" style="5" customWidth="1"/>
    <col min="1884" max="1884" width="9.140625" style="5"/>
    <col min="1885" max="1885" width="5.5703125" style="5" bestFit="1" customWidth="1"/>
    <col min="1886" max="1909" width="5.5703125" style="5" customWidth="1"/>
    <col min="1910" max="1913" width="9.140625" style="5"/>
    <col min="1914" max="1914" width="59.5703125" style="5" customWidth="1"/>
    <col min="1915" max="2048" width="9.140625" style="5"/>
    <col min="2049" max="2049" width="6.42578125" style="5" customWidth="1"/>
    <col min="2050" max="2051" width="21" style="5" customWidth="1"/>
    <col min="2052" max="2054" width="6.5703125" style="5" customWidth="1"/>
    <col min="2055" max="2056" width="7.140625" style="5" customWidth="1"/>
    <col min="2057" max="2061" width="6.5703125" style="5" customWidth="1"/>
    <col min="2062" max="2062" width="7.42578125" style="5" customWidth="1"/>
    <col min="2063" max="2063" width="7.140625" style="5" customWidth="1"/>
    <col min="2064" max="2068" width="6.5703125" style="5" customWidth="1"/>
    <col min="2069" max="2070" width="7.42578125" style="5" customWidth="1"/>
    <col min="2071" max="2100" width="6.5703125" style="5" customWidth="1"/>
    <col min="2101" max="2111" width="4.28515625" style="5" customWidth="1"/>
    <col min="2112" max="2123" width="6.85546875" style="5" customWidth="1"/>
    <col min="2124" max="2124" width="9.140625" style="5"/>
    <col min="2125" max="2125" width="5.5703125" style="5" bestFit="1" customWidth="1"/>
    <col min="2126" max="2126" width="9.140625" style="5"/>
    <col min="2127" max="2127" width="5.5703125" style="5" bestFit="1" customWidth="1"/>
    <col min="2128" max="2128" width="9.140625" style="5"/>
    <col min="2129" max="2129" width="5.5703125" style="5" bestFit="1" customWidth="1"/>
    <col min="2130" max="2139" width="5.5703125" style="5" customWidth="1"/>
    <col min="2140" max="2140" width="9.140625" style="5"/>
    <col min="2141" max="2141" width="5.5703125" style="5" bestFit="1" customWidth="1"/>
    <col min="2142" max="2165" width="5.5703125" style="5" customWidth="1"/>
    <col min="2166" max="2169" width="9.140625" style="5"/>
    <col min="2170" max="2170" width="59.5703125" style="5" customWidth="1"/>
    <col min="2171" max="2304" width="9.140625" style="5"/>
    <col min="2305" max="2305" width="6.42578125" style="5" customWidth="1"/>
    <col min="2306" max="2307" width="21" style="5" customWidth="1"/>
    <col min="2308" max="2310" width="6.5703125" style="5" customWidth="1"/>
    <col min="2311" max="2312" width="7.140625" style="5" customWidth="1"/>
    <col min="2313" max="2317" width="6.5703125" style="5" customWidth="1"/>
    <col min="2318" max="2318" width="7.42578125" style="5" customWidth="1"/>
    <col min="2319" max="2319" width="7.140625" style="5" customWidth="1"/>
    <col min="2320" max="2324" width="6.5703125" style="5" customWidth="1"/>
    <col min="2325" max="2326" width="7.42578125" style="5" customWidth="1"/>
    <col min="2327" max="2356" width="6.5703125" style="5" customWidth="1"/>
    <col min="2357" max="2367" width="4.28515625" style="5" customWidth="1"/>
    <col min="2368" max="2379" width="6.85546875" style="5" customWidth="1"/>
    <col min="2380" max="2380" width="9.140625" style="5"/>
    <col min="2381" max="2381" width="5.5703125" style="5" bestFit="1" customWidth="1"/>
    <col min="2382" max="2382" width="9.140625" style="5"/>
    <col min="2383" max="2383" width="5.5703125" style="5" bestFit="1" customWidth="1"/>
    <col min="2384" max="2384" width="9.140625" style="5"/>
    <col min="2385" max="2385" width="5.5703125" style="5" bestFit="1" customWidth="1"/>
    <col min="2386" max="2395" width="5.5703125" style="5" customWidth="1"/>
    <col min="2396" max="2396" width="9.140625" style="5"/>
    <col min="2397" max="2397" width="5.5703125" style="5" bestFit="1" customWidth="1"/>
    <col min="2398" max="2421" width="5.5703125" style="5" customWidth="1"/>
    <col min="2422" max="2425" width="9.140625" style="5"/>
    <col min="2426" max="2426" width="59.5703125" style="5" customWidth="1"/>
    <col min="2427" max="2560" width="9.140625" style="5"/>
    <col min="2561" max="2561" width="6.42578125" style="5" customWidth="1"/>
    <col min="2562" max="2563" width="21" style="5" customWidth="1"/>
    <col min="2564" max="2566" width="6.5703125" style="5" customWidth="1"/>
    <col min="2567" max="2568" width="7.140625" style="5" customWidth="1"/>
    <col min="2569" max="2573" width="6.5703125" style="5" customWidth="1"/>
    <col min="2574" max="2574" width="7.42578125" style="5" customWidth="1"/>
    <col min="2575" max="2575" width="7.140625" style="5" customWidth="1"/>
    <col min="2576" max="2580" width="6.5703125" style="5" customWidth="1"/>
    <col min="2581" max="2582" width="7.42578125" style="5" customWidth="1"/>
    <col min="2583" max="2612" width="6.5703125" style="5" customWidth="1"/>
    <col min="2613" max="2623" width="4.28515625" style="5" customWidth="1"/>
    <col min="2624" max="2635" width="6.85546875" style="5" customWidth="1"/>
    <col min="2636" max="2636" width="9.140625" style="5"/>
    <col min="2637" max="2637" width="5.5703125" style="5" bestFit="1" customWidth="1"/>
    <col min="2638" max="2638" width="9.140625" style="5"/>
    <col min="2639" max="2639" width="5.5703125" style="5" bestFit="1" customWidth="1"/>
    <col min="2640" max="2640" width="9.140625" style="5"/>
    <col min="2641" max="2641" width="5.5703125" style="5" bestFit="1" customWidth="1"/>
    <col min="2642" max="2651" width="5.5703125" style="5" customWidth="1"/>
    <col min="2652" max="2652" width="9.140625" style="5"/>
    <col min="2653" max="2653" width="5.5703125" style="5" bestFit="1" customWidth="1"/>
    <col min="2654" max="2677" width="5.5703125" style="5" customWidth="1"/>
    <col min="2678" max="2681" width="9.140625" style="5"/>
    <col min="2682" max="2682" width="59.5703125" style="5" customWidth="1"/>
    <col min="2683" max="2816" width="9.140625" style="5"/>
    <col min="2817" max="2817" width="6.42578125" style="5" customWidth="1"/>
    <col min="2818" max="2819" width="21" style="5" customWidth="1"/>
    <col min="2820" max="2822" width="6.5703125" style="5" customWidth="1"/>
    <col min="2823" max="2824" width="7.140625" style="5" customWidth="1"/>
    <col min="2825" max="2829" width="6.5703125" style="5" customWidth="1"/>
    <col min="2830" max="2830" width="7.42578125" style="5" customWidth="1"/>
    <col min="2831" max="2831" width="7.140625" style="5" customWidth="1"/>
    <col min="2832" max="2836" width="6.5703125" style="5" customWidth="1"/>
    <col min="2837" max="2838" width="7.42578125" style="5" customWidth="1"/>
    <col min="2839" max="2868" width="6.5703125" style="5" customWidth="1"/>
    <col min="2869" max="2879" width="4.28515625" style="5" customWidth="1"/>
    <col min="2880" max="2891" width="6.85546875" style="5" customWidth="1"/>
    <col min="2892" max="2892" width="9.140625" style="5"/>
    <col min="2893" max="2893" width="5.5703125" style="5" bestFit="1" customWidth="1"/>
    <col min="2894" max="2894" width="9.140625" style="5"/>
    <col min="2895" max="2895" width="5.5703125" style="5" bestFit="1" customWidth="1"/>
    <col min="2896" max="2896" width="9.140625" style="5"/>
    <col min="2897" max="2897" width="5.5703125" style="5" bestFit="1" customWidth="1"/>
    <col min="2898" max="2907" width="5.5703125" style="5" customWidth="1"/>
    <col min="2908" max="2908" width="9.140625" style="5"/>
    <col min="2909" max="2909" width="5.5703125" style="5" bestFit="1" customWidth="1"/>
    <col min="2910" max="2933" width="5.5703125" style="5" customWidth="1"/>
    <col min="2934" max="2937" width="9.140625" style="5"/>
    <col min="2938" max="2938" width="59.5703125" style="5" customWidth="1"/>
    <col min="2939" max="3072" width="9.140625" style="5"/>
    <col min="3073" max="3073" width="6.42578125" style="5" customWidth="1"/>
    <col min="3074" max="3075" width="21" style="5" customWidth="1"/>
    <col min="3076" max="3078" width="6.5703125" style="5" customWidth="1"/>
    <col min="3079" max="3080" width="7.140625" style="5" customWidth="1"/>
    <col min="3081" max="3085" width="6.5703125" style="5" customWidth="1"/>
    <col min="3086" max="3086" width="7.42578125" style="5" customWidth="1"/>
    <col min="3087" max="3087" width="7.140625" style="5" customWidth="1"/>
    <col min="3088" max="3092" width="6.5703125" style="5" customWidth="1"/>
    <col min="3093" max="3094" width="7.42578125" style="5" customWidth="1"/>
    <col min="3095" max="3124" width="6.5703125" style="5" customWidth="1"/>
    <col min="3125" max="3135" width="4.28515625" style="5" customWidth="1"/>
    <col min="3136" max="3147" width="6.85546875" style="5" customWidth="1"/>
    <col min="3148" max="3148" width="9.140625" style="5"/>
    <col min="3149" max="3149" width="5.5703125" style="5" bestFit="1" customWidth="1"/>
    <col min="3150" max="3150" width="9.140625" style="5"/>
    <col min="3151" max="3151" width="5.5703125" style="5" bestFit="1" customWidth="1"/>
    <col min="3152" max="3152" width="9.140625" style="5"/>
    <col min="3153" max="3153" width="5.5703125" style="5" bestFit="1" customWidth="1"/>
    <col min="3154" max="3163" width="5.5703125" style="5" customWidth="1"/>
    <col min="3164" max="3164" width="9.140625" style="5"/>
    <col min="3165" max="3165" width="5.5703125" style="5" bestFit="1" customWidth="1"/>
    <col min="3166" max="3189" width="5.5703125" style="5" customWidth="1"/>
    <col min="3190" max="3193" width="9.140625" style="5"/>
    <col min="3194" max="3194" width="59.5703125" style="5" customWidth="1"/>
    <col min="3195" max="3328" width="9.140625" style="5"/>
    <col min="3329" max="3329" width="6.42578125" style="5" customWidth="1"/>
    <col min="3330" max="3331" width="21" style="5" customWidth="1"/>
    <col min="3332" max="3334" width="6.5703125" style="5" customWidth="1"/>
    <col min="3335" max="3336" width="7.140625" style="5" customWidth="1"/>
    <col min="3337" max="3341" width="6.5703125" style="5" customWidth="1"/>
    <col min="3342" max="3342" width="7.42578125" style="5" customWidth="1"/>
    <col min="3343" max="3343" width="7.140625" style="5" customWidth="1"/>
    <col min="3344" max="3348" width="6.5703125" style="5" customWidth="1"/>
    <col min="3349" max="3350" width="7.42578125" style="5" customWidth="1"/>
    <col min="3351" max="3380" width="6.5703125" style="5" customWidth="1"/>
    <col min="3381" max="3391" width="4.28515625" style="5" customWidth="1"/>
    <col min="3392" max="3403" width="6.85546875" style="5" customWidth="1"/>
    <col min="3404" max="3404" width="9.140625" style="5"/>
    <col min="3405" max="3405" width="5.5703125" style="5" bestFit="1" customWidth="1"/>
    <col min="3406" max="3406" width="9.140625" style="5"/>
    <col min="3407" max="3407" width="5.5703125" style="5" bestFit="1" customWidth="1"/>
    <col min="3408" max="3408" width="9.140625" style="5"/>
    <col min="3409" max="3409" width="5.5703125" style="5" bestFit="1" customWidth="1"/>
    <col min="3410" max="3419" width="5.5703125" style="5" customWidth="1"/>
    <col min="3420" max="3420" width="9.140625" style="5"/>
    <col min="3421" max="3421" width="5.5703125" style="5" bestFit="1" customWidth="1"/>
    <col min="3422" max="3445" width="5.5703125" style="5" customWidth="1"/>
    <col min="3446" max="3449" width="9.140625" style="5"/>
    <col min="3450" max="3450" width="59.5703125" style="5" customWidth="1"/>
    <col min="3451" max="3584" width="9.140625" style="5"/>
    <col min="3585" max="3585" width="6.42578125" style="5" customWidth="1"/>
    <col min="3586" max="3587" width="21" style="5" customWidth="1"/>
    <col min="3588" max="3590" width="6.5703125" style="5" customWidth="1"/>
    <col min="3591" max="3592" width="7.140625" style="5" customWidth="1"/>
    <col min="3593" max="3597" width="6.5703125" style="5" customWidth="1"/>
    <col min="3598" max="3598" width="7.42578125" style="5" customWidth="1"/>
    <col min="3599" max="3599" width="7.140625" style="5" customWidth="1"/>
    <col min="3600" max="3604" width="6.5703125" style="5" customWidth="1"/>
    <col min="3605" max="3606" width="7.42578125" style="5" customWidth="1"/>
    <col min="3607" max="3636" width="6.5703125" style="5" customWidth="1"/>
    <col min="3637" max="3647" width="4.28515625" style="5" customWidth="1"/>
    <col min="3648" max="3659" width="6.85546875" style="5" customWidth="1"/>
    <col min="3660" max="3660" width="9.140625" style="5"/>
    <col min="3661" max="3661" width="5.5703125" style="5" bestFit="1" customWidth="1"/>
    <col min="3662" max="3662" width="9.140625" style="5"/>
    <col min="3663" max="3663" width="5.5703125" style="5" bestFit="1" customWidth="1"/>
    <col min="3664" max="3664" width="9.140625" style="5"/>
    <col min="3665" max="3665" width="5.5703125" style="5" bestFit="1" customWidth="1"/>
    <col min="3666" max="3675" width="5.5703125" style="5" customWidth="1"/>
    <col min="3676" max="3676" width="9.140625" style="5"/>
    <col min="3677" max="3677" width="5.5703125" style="5" bestFit="1" customWidth="1"/>
    <col min="3678" max="3701" width="5.5703125" style="5" customWidth="1"/>
    <col min="3702" max="3705" width="9.140625" style="5"/>
    <col min="3706" max="3706" width="59.5703125" style="5" customWidth="1"/>
    <col min="3707" max="3840" width="9.140625" style="5"/>
    <col min="3841" max="3841" width="6.42578125" style="5" customWidth="1"/>
    <col min="3842" max="3843" width="21" style="5" customWidth="1"/>
    <col min="3844" max="3846" width="6.5703125" style="5" customWidth="1"/>
    <col min="3847" max="3848" width="7.140625" style="5" customWidth="1"/>
    <col min="3849" max="3853" width="6.5703125" style="5" customWidth="1"/>
    <col min="3854" max="3854" width="7.42578125" style="5" customWidth="1"/>
    <col min="3855" max="3855" width="7.140625" style="5" customWidth="1"/>
    <col min="3856" max="3860" width="6.5703125" style="5" customWidth="1"/>
    <col min="3861" max="3862" width="7.42578125" style="5" customWidth="1"/>
    <col min="3863" max="3892" width="6.5703125" style="5" customWidth="1"/>
    <col min="3893" max="3903" width="4.28515625" style="5" customWidth="1"/>
    <col min="3904" max="3915" width="6.85546875" style="5" customWidth="1"/>
    <col min="3916" max="3916" width="9.140625" style="5"/>
    <col min="3917" max="3917" width="5.5703125" style="5" bestFit="1" customWidth="1"/>
    <col min="3918" max="3918" width="9.140625" style="5"/>
    <col min="3919" max="3919" width="5.5703125" style="5" bestFit="1" customWidth="1"/>
    <col min="3920" max="3920" width="9.140625" style="5"/>
    <col min="3921" max="3921" width="5.5703125" style="5" bestFit="1" customWidth="1"/>
    <col min="3922" max="3931" width="5.5703125" style="5" customWidth="1"/>
    <col min="3932" max="3932" width="9.140625" style="5"/>
    <col min="3933" max="3933" width="5.5703125" style="5" bestFit="1" customWidth="1"/>
    <col min="3934" max="3957" width="5.5703125" style="5" customWidth="1"/>
    <col min="3958" max="3961" width="9.140625" style="5"/>
    <col min="3962" max="3962" width="59.5703125" style="5" customWidth="1"/>
    <col min="3963" max="4096" width="9.140625" style="5"/>
    <col min="4097" max="4097" width="6.42578125" style="5" customWidth="1"/>
    <col min="4098" max="4099" width="21" style="5" customWidth="1"/>
    <col min="4100" max="4102" width="6.5703125" style="5" customWidth="1"/>
    <col min="4103" max="4104" width="7.140625" style="5" customWidth="1"/>
    <col min="4105" max="4109" width="6.5703125" style="5" customWidth="1"/>
    <col min="4110" max="4110" width="7.42578125" style="5" customWidth="1"/>
    <col min="4111" max="4111" width="7.140625" style="5" customWidth="1"/>
    <col min="4112" max="4116" width="6.5703125" style="5" customWidth="1"/>
    <col min="4117" max="4118" width="7.42578125" style="5" customWidth="1"/>
    <col min="4119" max="4148" width="6.5703125" style="5" customWidth="1"/>
    <col min="4149" max="4159" width="4.28515625" style="5" customWidth="1"/>
    <col min="4160" max="4171" width="6.85546875" style="5" customWidth="1"/>
    <col min="4172" max="4172" width="9.140625" style="5"/>
    <col min="4173" max="4173" width="5.5703125" style="5" bestFit="1" customWidth="1"/>
    <col min="4174" max="4174" width="9.140625" style="5"/>
    <col min="4175" max="4175" width="5.5703125" style="5" bestFit="1" customWidth="1"/>
    <col min="4176" max="4176" width="9.140625" style="5"/>
    <col min="4177" max="4177" width="5.5703125" style="5" bestFit="1" customWidth="1"/>
    <col min="4178" max="4187" width="5.5703125" style="5" customWidth="1"/>
    <col min="4188" max="4188" width="9.140625" style="5"/>
    <col min="4189" max="4189" width="5.5703125" style="5" bestFit="1" customWidth="1"/>
    <col min="4190" max="4213" width="5.5703125" style="5" customWidth="1"/>
    <col min="4214" max="4217" width="9.140625" style="5"/>
    <col min="4218" max="4218" width="59.5703125" style="5" customWidth="1"/>
    <col min="4219" max="4352" width="9.140625" style="5"/>
    <col min="4353" max="4353" width="6.42578125" style="5" customWidth="1"/>
    <col min="4354" max="4355" width="21" style="5" customWidth="1"/>
    <col min="4356" max="4358" width="6.5703125" style="5" customWidth="1"/>
    <col min="4359" max="4360" width="7.140625" style="5" customWidth="1"/>
    <col min="4361" max="4365" width="6.5703125" style="5" customWidth="1"/>
    <col min="4366" max="4366" width="7.42578125" style="5" customWidth="1"/>
    <col min="4367" max="4367" width="7.140625" style="5" customWidth="1"/>
    <col min="4368" max="4372" width="6.5703125" style="5" customWidth="1"/>
    <col min="4373" max="4374" width="7.42578125" style="5" customWidth="1"/>
    <col min="4375" max="4404" width="6.5703125" style="5" customWidth="1"/>
    <col min="4405" max="4415" width="4.28515625" style="5" customWidth="1"/>
    <col min="4416" max="4427" width="6.85546875" style="5" customWidth="1"/>
    <col min="4428" max="4428" width="9.140625" style="5"/>
    <col min="4429" max="4429" width="5.5703125" style="5" bestFit="1" customWidth="1"/>
    <col min="4430" max="4430" width="9.140625" style="5"/>
    <col min="4431" max="4431" width="5.5703125" style="5" bestFit="1" customWidth="1"/>
    <col min="4432" max="4432" width="9.140625" style="5"/>
    <col min="4433" max="4433" width="5.5703125" style="5" bestFit="1" customWidth="1"/>
    <col min="4434" max="4443" width="5.5703125" style="5" customWidth="1"/>
    <col min="4444" max="4444" width="9.140625" style="5"/>
    <col min="4445" max="4445" width="5.5703125" style="5" bestFit="1" customWidth="1"/>
    <col min="4446" max="4469" width="5.5703125" style="5" customWidth="1"/>
    <col min="4470" max="4473" width="9.140625" style="5"/>
    <col min="4474" max="4474" width="59.5703125" style="5" customWidth="1"/>
    <col min="4475" max="4608" width="9.140625" style="5"/>
    <col min="4609" max="4609" width="6.42578125" style="5" customWidth="1"/>
    <col min="4610" max="4611" width="21" style="5" customWidth="1"/>
    <col min="4612" max="4614" width="6.5703125" style="5" customWidth="1"/>
    <col min="4615" max="4616" width="7.140625" style="5" customWidth="1"/>
    <col min="4617" max="4621" width="6.5703125" style="5" customWidth="1"/>
    <col min="4622" max="4622" width="7.42578125" style="5" customWidth="1"/>
    <col min="4623" max="4623" width="7.140625" style="5" customWidth="1"/>
    <col min="4624" max="4628" width="6.5703125" style="5" customWidth="1"/>
    <col min="4629" max="4630" width="7.42578125" style="5" customWidth="1"/>
    <col min="4631" max="4660" width="6.5703125" style="5" customWidth="1"/>
    <col min="4661" max="4671" width="4.28515625" style="5" customWidth="1"/>
    <col min="4672" max="4683" width="6.85546875" style="5" customWidth="1"/>
    <col min="4684" max="4684" width="9.140625" style="5"/>
    <col min="4685" max="4685" width="5.5703125" style="5" bestFit="1" customWidth="1"/>
    <col min="4686" max="4686" width="9.140625" style="5"/>
    <col min="4687" max="4687" width="5.5703125" style="5" bestFit="1" customWidth="1"/>
    <col min="4688" max="4688" width="9.140625" style="5"/>
    <col min="4689" max="4689" width="5.5703125" style="5" bestFit="1" customWidth="1"/>
    <col min="4690" max="4699" width="5.5703125" style="5" customWidth="1"/>
    <col min="4700" max="4700" width="9.140625" style="5"/>
    <col min="4701" max="4701" width="5.5703125" style="5" bestFit="1" customWidth="1"/>
    <col min="4702" max="4725" width="5.5703125" style="5" customWidth="1"/>
    <col min="4726" max="4729" width="9.140625" style="5"/>
    <col min="4730" max="4730" width="59.5703125" style="5" customWidth="1"/>
    <col min="4731" max="4864" width="9.140625" style="5"/>
    <col min="4865" max="4865" width="6.42578125" style="5" customWidth="1"/>
    <col min="4866" max="4867" width="21" style="5" customWidth="1"/>
    <col min="4868" max="4870" width="6.5703125" style="5" customWidth="1"/>
    <col min="4871" max="4872" width="7.140625" style="5" customWidth="1"/>
    <col min="4873" max="4877" width="6.5703125" style="5" customWidth="1"/>
    <col min="4878" max="4878" width="7.42578125" style="5" customWidth="1"/>
    <col min="4879" max="4879" width="7.140625" style="5" customWidth="1"/>
    <col min="4880" max="4884" width="6.5703125" style="5" customWidth="1"/>
    <col min="4885" max="4886" width="7.42578125" style="5" customWidth="1"/>
    <col min="4887" max="4916" width="6.5703125" style="5" customWidth="1"/>
    <col min="4917" max="4927" width="4.28515625" style="5" customWidth="1"/>
    <col min="4928" max="4939" width="6.85546875" style="5" customWidth="1"/>
    <col min="4940" max="4940" width="9.140625" style="5"/>
    <col min="4941" max="4941" width="5.5703125" style="5" bestFit="1" customWidth="1"/>
    <col min="4942" max="4942" width="9.140625" style="5"/>
    <col min="4943" max="4943" width="5.5703125" style="5" bestFit="1" customWidth="1"/>
    <col min="4944" max="4944" width="9.140625" style="5"/>
    <col min="4945" max="4945" width="5.5703125" style="5" bestFit="1" customWidth="1"/>
    <col min="4946" max="4955" width="5.5703125" style="5" customWidth="1"/>
    <col min="4956" max="4956" width="9.140625" style="5"/>
    <col min="4957" max="4957" width="5.5703125" style="5" bestFit="1" customWidth="1"/>
    <col min="4958" max="4981" width="5.5703125" style="5" customWidth="1"/>
    <col min="4982" max="4985" width="9.140625" style="5"/>
    <col min="4986" max="4986" width="59.5703125" style="5" customWidth="1"/>
    <col min="4987" max="5120" width="9.140625" style="5"/>
    <col min="5121" max="5121" width="6.42578125" style="5" customWidth="1"/>
    <col min="5122" max="5123" width="21" style="5" customWidth="1"/>
    <col min="5124" max="5126" width="6.5703125" style="5" customWidth="1"/>
    <col min="5127" max="5128" width="7.140625" style="5" customWidth="1"/>
    <col min="5129" max="5133" width="6.5703125" style="5" customWidth="1"/>
    <col min="5134" max="5134" width="7.42578125" style="5" customWidth="1"/>
    <col min="5135" max="5135" width="7.140625" style="5" customWidth="1"/>
    <col min="5136" max="5140" width="6.5703125" style="5" customWidth="1"/>
    <col min="5141" max="5142" width="7.42578125" style="5" customWidth="1"/>
    <col min="5143" max="5172" width="6.5703125" style="5" customWidth="1"/>
    <col min="5173" max="5183" width="4.28515625" style="5" customWidth="1"/>
    <col min="5184" max="5195" width="6.85546875" style="5" customWidth="1"/>
    <col min="5196" max="5196" width="9.140625" style="5"/>
    <col min="5197" max="5197" width="5.5703125" style="5" bestFit="1" customWidth="1"/>
    <col min="5198" max="5198" width="9.140625" style="5"/>
    <col min="5199" max="5199" width="5.5703125" style="5" bestFit="1" customWidth="1"/>
    <col min="5200" max="5200" width="9.140625" style="5"/>
    <col min="5201" max="5201" width="5.5703125" style="5" bestFit="1" customWidth="1"/>
    <col min="5202" max="5211" width="5.5703125" style="5" customWidth="1"/>
    <col min="5212" max="5212" width="9.140625" style="5"/>
    <col min="5213" max="5213" width="5.5703125" style="5" bestFit="1" customWidth="1"/>
    <col min="5214" max="5237" width="5.5703125" style="5" customWidth="1"/>
    <col min="5238" max="5241" width="9.140625" style="5"/>
    <col min="5242" max="5242" width="59.5703125" style="5" customWidth="1"/>
    <col min="5243" max="5376" width="9.140625" style="5"/>
    <col min="5377" max="5377" width="6.42578125" style="5" customWidth="1"/>
    <col min="5378" max="5379" width="21" style="5" customWidth="1"/>
    <col min="5380" max="5382" width="6.5703125" style="5" customWidth="1"/>
    <col min="5383" max="5384" width="7.140625" style="5" customWidth="1"/>
    <col min="5385" max="5389" width="6.5703125" style="5" customWidth="1"/>
    <col min="5390" max="5390" width="7.42578125" style="5" customWidth="1"/>
    <col min="5391" max="5391" width="7.140625" style="5" customWidth="1"/>
    <col min="5392" max="5396" width="6.5703125" style="5" customWidth="1"/>
    <col min="5397" max="5398" width="7.42578125" style="5" customWidth="1"/>
    <col min="5399" max="5428" width="6.5703125" style="5" customWidth="1"/>
    <col min="5429" max="5439" width="4.28515625" style="5" customWidth="1"/>
    <col min="5440" max="5451" width="6.85546875" style="5" customWidth="1"/>
    <col min="5452" max="5452" width="9.140625" style="5"/>
    <col min="5453" max="5453" width="5.5703125" style="5" bestFit="1" customWidth="1"/>
    <col min="5454" max="5454" width="9.140625" style="5"/>
    <col min="5455" max="5455" width="5.5703125" style="5" bestFit="1" customWidth="1"/>
    <col min="5456" max="5456" width="9.140625" style="5"/>
    <col min="5457" max="5457" width="5.5703125" style="5" bestFit="1" customWidth="1"/>
    <col min="5458" max="5467" width="5.5703125" style="5" customWidth="1"/>
    <col min="5468" max="5468" width="9.140625" style="5"/>
    <col min="5469" max="5469" width="5.5703125" style="5" bestFit="1" customWidth="1"/>
    <col min="5470" max="5493" width="5.5703125" style="5" customWidth="1"/>
    <col min="5494" max="5497" width="9.140625" style="5"/>
    <col min="5498" max="5498" width="59.5703125" style="5" customWidth="1"/>
    <col min="5499" max="5632" width="9.140625" style="5"/>
    <col min="5633" max="5633" width="6.42578125" style="5" customWidth="1"/>
    <col min="5634" max="5635" width="21" style="5" customWidth="1"/>
    <col min="5636" max="5638" width="6.5703125" style="5" customWidth="1"/>
    <col min="5639" max="5640" width="7.140625" style="5" customWidth="1"/>
    <col min="5641" max="5645" width="6.5703125" style="5" customWidth="1"/>
    <col min="5646" max="5646" width="7.42578125" style="5" customWidth="1"/>
    <col min="5647" max="5647" width="7.140625" style="5" customWidth="1"/>
    <col min="5648" max="5652" width="6.5703125" style="5" customWidth="1"/>
    <col min="5653" max="5654" width="7.42578125" style="5" customWidth="1"/>
    <col min="5655" max="5684" width="6.5703125" style="5" customWidth="1"/>
    <col min="5685" max="5695" width="4.28515625" style="5" customWidth="1"/>
    <col min="5696" max="5707" width="6.85546875" style="5" customWidth="1"/>
    <col min="5708" max="5708" width="9.140625" style="5"/>
    <col min="5709" max="5709" width="5.5703125" style="5" bestFit="1" customWidth="1"/>
    <col min="5710" max="5710" width="9.140625" style="5"/>
    <col min="5711" max="5711" width="5.5703125" style="5" bestFit="1" customWidth="1"/>
    <col min="5712" max="5712" width="9.140625" style="5"/>
    <col min="5713" max="5713" width="5.5703125" style="5" bestFit="1" customWidth="1"/>
    <col min="5714" max="5723" width="5.5703125" style="5" customWidth="1"/>
    <col min="5724" max="5724" width="9.140625" style="5"/>
    <col min="5725" max="5725" width="5.5703125" style="5" bestFit="1" customWidth="1"/>
    <col min="5726" max="5749" width="5.5703125" style="5" customWidth="1"/>
    <col min="5750" max="5753" width="9.140625" style="5"/>
    <col min="5754" max="5754" width="59.5703125" style="5" customWidth="1"/>
    <col min="5755" max="5888" width="9.140625" style="5"/>
    <col min="5889" max="5889" width="6.42578125" style="5" customWidth="1"/>
    <col min="5890" max="5891" width="21" style="5" customWidth="1"/>
    <col min="5892" max="5894" width="6.5703125" style="5" customWidth="1"/>
    <col min="5895" max="5896" width="7.140625" style="5" customWidth="1"/>
    <col min="5897" max="5901" width="6.5703125" style="5" customWidth="1"/>
    <col min="5902" max="5902" width="7.42578125" style="5" customWidth="1"/>
    <col min="5903" max="5903" width="7.140625" style="5" customWidth="1"/>
    <col min="5904" max="5908" width="6.5703125" style="5" customWidth="1"/>
    <col min="5909" max="5910" width="7.42578125" style="5" customWidth="1"/>
    <col min="5911" max="5940" width="6.5703125" style="5" customWidth="1"/>
    <col min="5941" max="5951" width="4.28515625" style="5" customWidth="1"/>
    <col min="5952" max="5963" width="6.85546875" style="5" customWidth="1"/>
    <col min="5964" max="5964" width="9.140625" style="5"/>
    <col min="5965" max="5965" width="5.5703125" style="5" bestFit="1" customWidth="1"/>
    <col min="5966" max="5966" width="9.140625" style="5"/>
    <col min="5967" max="5967" width="5.5703125" style="5" bestFit="1" customWidth="1"/>
    <col min="5968" max="5968" width="9.140625" style="5"/>
    <col min="5969" max="5969" width="5.5703125" style="5" bestFit="1" customWidth="1"/>
    <col min="5970" max="5979" width="5.5703125" style="5" customWidth="1"/>
    <col min="5980" max="5980" width="9.140625" style="5"/>
    <col min="5981" max="5981" width="5.5703125" style="5" bestFit="1" customWidth="1"/>
    <col min="5982" max="6005" width="5.5703125" style="5" customWidth="1"/>
    <col min="6006" max="6009" width="9.140625" style="5"/>
    <col min="6010" max="6010" width="59.5703125" style="5" customWidth="1"/>
    <col min="6011" max="6144" width="9.140625" style="5"/>
    <col min="6145" max="6145" width="6.42578125" style="5" customWidth="1"/>
    <col min="6146" max="6147" width="21" style="5" customWidth="1"/>
    <col min="6148" max="6150" width="6.5703125" style="5" customWidth="1"/>
    <col min="6151" max="6152" width="7.140625" style="5" customWidth="1"/>
    <col min="6153" max="6157" width="6.5703125" style="5" customWidth="1"/>
    <col min="6158" max="6158" width="7.42578125" style="5" customWidth="1"/>
    <col min="6159" max="6159" width="7.140625" style="5" customWidth="1"/>
    <col min="6160" max="6164" width="6.5703125" style="5" customWidth="1"/>
    <col min="6165" max="6166" width="7.42578125" style="5" customWidth="1"/>
    <col min="6167" max="6196" width="6.5703125" style="5" customWidth="1"/>
    <col min="6197" max="6207" width="4.28515625" style="5" customWidth="1"/>
    <col min="6208" max="6219" width="6.85546875" style="5" customWidth="1"/>
    <col min="6220" max="6220" width="9.140625" style="5"/>
    <col min="6221" max="6221" width="5.5703125" style="5" bestFit="1" customWidth="1"/>
    <col min="6222" max="6222" width="9.140625" style="5"/>
    <col min="6223" max="6223" width="5.5703125" style="5" bestFit="1" customWidth="1"/>
    <col min="6224" max="6224" width="9.140625" style="5"/>
    <col min="6225" max="6225" width="5.5703125" style="5" bestFit="1" customWidth="1"/>
    <col min="6226" max="6235" width="5.5703125" style="5" customWidth="1"/>
    <col min="6236" max="6236" width="9.140625" style="5"/>
    <col min="6237" max="6237" width="5.5703125" style="5" bestFit="1" customWidth="1"/>
    <col min="6238" max="6261" width="5.5703125" style="5" customWidth="1"/>
    <col min="6262" max="6265" width="9.140625" style="5"/>
    <col min="6266" max="6266" width="59.5703125" style="5" customWidth="1"/>
    <col min="6267" max="6400" width="9.140625" style="5"/>
    <col min="6401" max="6401" width="6.42578125" style="5" customWidth="1"/>
    <col min="6402" max="6403" width="21" style="5" customWidth="1"/>
    <col min="6404" max="6406" width="6.5703125" style="5" customWidth="1"/>
    <col min="6407" max="6408" width="7.140625" style="5" customWidth="1"/>
    <col min="6409" max="6413" width="6.5703125" style="5" customWidth="1"/>
    <col min="6414" max="6414" width="7.42578125" style="5" customWidth="1"/>
    <col min="6415" max="6415" width="7.140625" style="5" customWidth="1"/>
    <col min="6416" max="6420" width="6.5703125" style="5" customWidth="1"/>
    <col min="6421" max="6422" width="7.42578125" style="5" customWidth="1"/>
    <col min="6423" max="6452" width="6.5703125" style="5" customWidth="1"/>
    <col min="6453" max="6463" width="4.28515625" style="5" customWidth="1"/>
    <col min="6464" max="6475" width="6.85546875" style="5" customWidth="1"/>
    <col min="6476" max="6476" width="9.140625" style="5"/>
    <col min="6477" max="6477" width="5.5703125" style="5" bestFit="1" customWidth="1"/>
    <col min="6478" max="6478" width="9.140625" style="5"/>
    <col min="6479" max="6479" width="5.5703125" style="5" bestFit="1" customWidth="1"/>
    <col min="6480" max="6480" width="9.140625" style="5"/>
    <col min="6481" max="6481" width="5.5703125" style="5" bestFit="1" customWidth="1"/>
    <col min="6482" max="6491" width="5.5703125" style="5" customWidth="1"/>
    <col min="6492" max="6492" width="9.140625" style="5"/>
    <col min="6493" max="6493" width="5.5703125" style="5" bestFit="1" customWidth="1"/>
    <col min="6494" max="6517" width="5.5703125" style="5" customWidth="1"/>
    <col min="6518" max="6521" width="9.140625" style="5"/>
    <col min="6522" max="6522" width="59.5703125" style="5" customWidth="1"/>
    <col min="6523" max="6656" width="9.140625" style="5"/>
    <col min="6657" max="6657" width="6.42578125" style="5" customWidth="1"/>
    <col min="6658" max="6659" width="21" style="5" customWidth="1"/>
    <col min="6660" max="6662" width="6.5703125" style="5" customWidth="1"/>
    <col min="6663" max="6664" width="7.140625" style="5" customWidth="1"/>
    <col min="6665" max="6669" width="6.5703125" style="5" customWidth="1"/>
    <col min="6670" max="6670" width="7.42578125" style="5" customWidth="1"/>
    <col min="6671" max="6671" width="7.140625" style="5" customWidth="1"/>
    <col min="6672" max="6676" width="6.5703125" style="5" customWidth="1"/>
    <col min="6677" max="6678" width="7.42578125" style="5" customWidth="1"/>
    <col min="6679" max="6708" width="6.5703125" style="5" customWidth="1"/>
    <col min="6709" max="6719" width="4.28515625" style="5" customWidth="1"/>
    <col min="6720" max="6731" width="6.85546875" style="5" customWidth="1"/>
    <col min="6732" max="6732" width="9.140625" style="5"/>
    <col min="6733" max="6733" width="5.5703125" style="5" bestFit="1" customWidth="1"/>
    <col min="6734" max="6734" width="9.140625" style="5"/>
    <col min="6735" max="6735" width="5.5703125" style="5" bestFit="1" customWidth="1"/>
    <col min="6736" max="6736" width="9.140625" style="5"/>
    <col min="6737" max="6737" width="5.5703125" style="5" bestFit="1" customWidth="1"/>
    <col min="6738" max="6747" width="5.5703125" style="5" customWidth="1"/>
    <col min="6748" max="6748" width="9.140625" style="5"/>
    <col min="6749" max="6749" width="5.5703125" style="5" bestFit="1" customWidth="1"/>
    <col min="6750" max="6773" width="5.5703125" style="5" customWidth="1"/>
    <col min="6774" max="6777" width="9.140625" style="5"/>
    <col min="6778" max="6778" width="59.5703125" style="5" customWidth="1"/>
    <col min="6779" max="6912" width="9.140625" style="5"/>
    <col min="6913" max="6913" width="6.42578125" style="5" customWidth="1"/>
    <col min="6914" max="6915" width="21" style="5" customWidth="1"/>
    <col min="6916" max="6918" width="6.5703125" style="5" customWidth="1"/>
    <col min="6919" max="6920" width="7.140625" style="5" customWidth="1"/>
    <col min="6921" max="6925" width="6.5703125" style="5" customWidth="1"/>
    <col min="6926" max="6926" width="7.42578125" style="5" customWidth="1"/>
    <col min="6927" max="6927" width="7.140625" style="5" customWidth="1"/>
    <col min="6928" max="6932" width="6.5703125" style="5" customWidth="1"/>
    <col min="6933" max="6934" width="7.42578125" style="5" customWidth="1"/>
    <col min="6935" max="6964" width="6.5703125" style="5" customWidth="1"/>
    <col min="6965" max="6975" width="4.28515625" style="5" customWidth="1"/>
    <col min="6976" max="6987" width="6.85546875" style="5" customWidth="1"/>
    <col min="6988" max="6988" width="9.140625" style="5"/>
    <col min="6989" max="6989" width="5.5703125" style="5" bestFit="1" customWidth="1"/>
    <col min="6990" max="6990" width="9.140625" style="5"/>
    <col min="6991" max="6991" width="5.5703125" style="5" bestFit="1" customWidth="1"/>
    <col min="6992" max="6992" width="9.140625" style="5"/>
    <col min="6993" max="6993" width="5.5703125" style="5" bestFit="1" customWidth="1"/>
    <col min="6994" max="7003" width="5.5703125" style="5" customWidth="1"/>
    <col min="7004" max="7004" width="9.140625" style="5"/>
    <col min="7005" max="7005" width="5.5703125" style="5" bestFit="1" customWidth="1"/>
    <col min="7006" max="7029" width="5.5703125" style="5" customWidth="1"/>
    <col min="7030" max="7033" width="9.140625" style="5"/>
    <col min="7034" max="7034" width="59.5703125" style="5" customWidth="1"/>
    <col min="7035" max="7168" width="9.140625" style="5"/>
    <col min="7169" max="7169" width="6.42578125" style="5" customWidth="1"/>
    <col min="7170" max="7171" width="21" style="5" customWidth="1"/>
    <col min="7172" max="7174" width="6.5703125" style="5" customWidth="1"/>
    <col min="7175" max="7176" width="7.140625" style="5" customWidth="1"/>
    <col min="7177" max="7181" width="6.5703125" style="5" customWidth="1"/>
    <col min="7182" max="7182" width="7.42578125" style="5" customWidth="1"/>
    <col min="7183" max="7183" width="7.140625" style="5" customWidth="1"/>
    <col min="7184" max="7188" width="6.5703125" style="5" customWidth="1"/>
    <col min="7189" max="7190" width="7.42578125" style="5" customWidth="1"/>
    <col min="7191" max="7220" width="6.5703125" style="5" customWidth="1"/>
    <col min="7221" max="7231" width="4.28515625" style="5" customWidth="1"/>
    <col min="7232" max="7243" width="6.85546875" style="5" customWidth="1"/>
    <col min="7244" max="7244" width="9.140625" style="5"/>
    <col min="7245" max="7245" width="5.5703125" style="5" bestFit="1" customWidth="1"/>
    <col min="7246" max="7246" width="9.140625" style="5"/>
    <col min="7247" max="7247" width="5.5703125" style="5" bestFit="1" customWidth="1"/>
    <col min="7248" max="7248" width="9.140625" style="5"/>
    <col min="7249" max="7249" width="5.5703125" style="5" bestFit="1" customWidth="1"/>
    <col min="7250" max="7259" width="5.5703125" style="5" customWidth="1"/>
    <col min="7260" max="7260" width="9.140625" style="5"/>
    <col min="7261" max="7261" width="5.5703125" style="5" bestFit="1" customWidth="1"/>
    <col min="7262" max="7285" width="5.5703125" style="5" customWidth="1"/>
    <col min="7286" max="7289" width="9.140625" style="5"/>
    <col min="7290" max="7290" width="59.5703125" style="5" customWidth="1"/>
    <col min="7291" max="7424" width="9.140625" style="5"/>
    <col min="7425" max="7425" width="6.42578125" style="5" customWidth="1"/>
    <col min="7426" max="7427" width="21" style="5" customWidth="1"/>
    <col min="7428" max="7430" width="6.5703125" style="5" customWidth="1"/>
    <col min="7431" max="7432" width="7.140625" style="5" customWidth="1"/>
    <col min="7433" max="7437" width="6.5703125" style="5" customWidth="1"/>
    <col min="7438" max="7438" width="7.42578125" style="5" customWidth="1"/>
    <col min="7439" max="7439" width="7.140625" style="5" customWidth="1"/>
    <col min="7440" max="7444" width="6.5703125" style="5" customWidth="1"/>
    <col min="7445" max="7446" width="7.42578125" style="5" customWidth="1"/>
    <col min="7447" max="7476" width="6.5703125" style="5" customWidth="1"/>
    <col min="7477" max="7487" width="4.28515625" style="5" customWidth="1"/>
    <col min="7488" max="7499" width="6.85546875" style="5" customWidth="1"/>
    <col min="7500" max="7500" width="9.140625" style="5"/>
    <col min="7501" max="7501" width="5.5703125" style="5" bestFit="1" customWidth="1"/>
    <col min="7502" max="7502" width="9.140625" style="5"/>
    <col min="7503" max="7503" width="5.5703125" style="5" bestFit="1" customWidth="1"/>
    <col min="7504" max="7504" width="9.140625" style="5"/>
    <col min="7505" max="7505" width="5.5703125" style="5" bestFit="1" customWidth="1"/>
    <col min="7506" max="7515" width="5.5703125" style="5" customWidth="1"/>
    <col min="7516" max="7516" width="9.140625" style="5"/>
    <col min="7517" max="7517" width="5.5703125" style="5" bestFit="1" customWidth="1"/>
    <col min="7518" max="7541" width="5.5703125" style="5" customWidth="1"/>
    <col min="7542" max="7545" width="9.140625" style="5"/>
    <col min="7546" max="7546" width="59.5703125" style="5" customWidth="1"/>
    <col min="7547" max="7680" width="9.140625" style="5"/>
    <col min="7681" max="7681" width="6.42578125" style="5" customWidth="1"/>
    <col min="7682" max="7683" width="21" style="5" customWidth="1"/>
    <col min="7684" max="7686" width="6.5703125" style="5" customWidth="1"/>
    <col min="7687" max="7688" width="7.140625" style="5" customWidth="1"/>
    <col min="7689" max="7693" width="6.5703125" style="5" customWidth="1"/>
    <col min="7694" max="7694" width="7.42578125" style="5" customWidth="1"/>
    <col min="7695" max="7695" width="7.140625" style="5" customWidth="1"/>
    <col min="7696" max="7700" width="6.5703125" style="5" customWidth="1"/>
    <col min="7701" max="7702" width="7.42578125" style="5" customWidth="1"/>
    <col min="7703" max="7732" width="6.5703125" style="5" customWidth="1"/>
    <col min="7733" max="7743" width="4.28515625" style="5" customWidth="1"/>
    <col min="7744" max="7755" width="6.85546875" style="5" customWidth="1"/>
    <col min="7756" max="7756" width="9.140625" style="5"/>
    <col min="7757" max="7757" width="5.5703125" style="5" bestFit="1" customWidth="1"/>
    <col min="7758" max="7758" width="9.140625" style="5"/>
    <col min="7759" max="7759" width="5.5703125" style="5" bestFit="1" customWidth="1"/>
    <col min="7760" max="7760" width="9.140625" style="5"/>
    <col min="7761" max="7761" width="5.5703125" style="5" bestFit="1" customWidth="1"/>
    <col min="7762" max="7771" width="5.5703125" style="5" customWidth="1"/>
    <col min="7772" max="7772" width="9.140625" style="5"/>
    <col min="7773" max="7773" width="5.5703125" style="5" bestFit="1" customWidth="1"/>
    <col min="7774" max="7797" width="5.5703125" style="5" customWidth="1"/>
    <col min="7798" max="7801" width="9.140625" style="5"/>
    <col min="7802" max="7802" width="59.5703125" style="5" customWidth="1"/>
    <col min="7803" max="7936" width="9.140625" style="5"/>
    <col min="7937" max="7937" width="6.42578125" style="5" customWidth="1"/>
    <col min="7938" max="7939" width="21" style="5" customWidth="1"/>
    <col min="7940" max="7942" width="6.5703125" style="5" customWidth="1"/>
    <col min="7943" max="7944" width="7.140625" style="5" customWidth="1"/>
    <col min="7945" max="7949" width="6.5703125" style="5" customWidth="1"/>
    <col min="7950" max="7950" width="7.42578125" style="5" customWidth="1"/>
    <col min="7951" max="7951" width="7.140625" style="5" customWidth="1"/>
    <col min="7952" max="7956" width="6.5703125" style="5" customWidth="1"/>
    <col min="7957" max="7958" width="7.42578125" style="5" customWidth="1"/>
    <col min="7959" max="7988" width="6.5703125" style="5" customWidth="1"/>
    <col min="7989" max="7999" width="4.28515625" style="5" customWidth="1"/>
    <col min="8000" max="8011" width="6.85546875" style="5" customWidth="1"/>
    <col min="8012" max="8012" width="9.140625" style="5"/>
    <col min="8013" max="8013" width="5.5703125" style="5" bestFit="1" customWidth="1"/>
    <col min="8014" max="8014" width="9.140625" style="5"/>
    <col min="8015" max="8015" width="5.5703125" style="5" bestFit="1" customWidth="1"/>
    <col min="8016" max="8016" width="9.140625" style="5"/>
    <col min="8017" max="8017" width="5.5703125" style="5" bestFit="1" customWidth="1"/>
    <col min="8018" max="8027" width="5.5703125" style="5" customWidth="1"/>
    <col min="8028" max="8028" width="9.140625" style="5"/>
    <col min="8029" max="8029" width="5.5703125" style="5" bestFit="1" customWidth="1"/>
    <col min="8030" max="8053" width="5.5703125" style="5" customWidth="1"/>
    <col min="8054" max="8057" width="9.140625" style="5"/>
    <col min="8058" max="8058" width="59.5703125" style="5" customWidth="1"/>
    <col min="8059" max="8192" width="9.140625" style="5"/>
    <col min="8193" max="8193" width="6.42578125" style="5" customWidth="1"/>
    <col min="8194" max="8195" width="21" style="5" customWidth="1"/>
    <col min="8196" max="8198" width="6.5703125" style="5" customWidth="1"/>
    <col min="8199" max="8200" width="7.140625" style="5" customWidth="1"/>
    <col min="8201" max="8205" width="6.5703125" style="5" customWidth="1"/>
    <col min="8206" max="8206" width="7.42578125" style="5" customWidth="1"/>
    <col min="8207" max="8207" width="7.140625" style="5" customWidth="1"/>
    <col min="8208" max="8212" width="6.5703125" style="5" customWidth="1"/>
    <col min="8213" max="8214" width="7.42578125" style="5" customWidth="1"/>
    <col min="8215" max="8244" width="6.5703125" style="5" customWidth="1"/>
    <col min="8245" max="8255" width="4.28515625" style="5" customWidth="1"/>
    <col min="8256" max="8267" width="6.85546875" style="5" customWidth="1"/>
    <col min="8268" max="8268" width="9.140625" style="5"/>
    <col min="8269" max="8269" width="5.5703125" style="5" bestFit="1" customWidth="1"/>
    <col min="8270" max="8270" width="9.140625" style="5"/>
    <col min="8271" max="8271" width="5.5703125" style="5" bestFit="1" customWidth="1"/>
    <col min="8272" max="8272" width="9.140625" style="5"/>
    <col min="8273" max="8273" width="5.5703125" style="5" bestFit="1" customWidth="1"/>
    <col min="8274" max="8283" width="5.5703125" style="5" customWidth="1"/>
    <col min="8284" max="8284" width="9.140625" style="5"/>
    <col min="8285" max="8285" width="5.5703125" style="5" bestFit="1" customWidth="1"/>
    <col min="8286" max="8309" width="5.5703125" style="5" customWidth="1"/>
    <col min="8310" max="8313" width="9.140625" style="5"/>
    <col min="8314" max="8314" width="59.5703125" style="5" customWidth="1"/>
    <col min="8315" max="8448" width="9.140625" style="5"/>
    <col min="8449" max="8449" width="6.42578125" style="5" customWidth="1"/>
    <col min="8450" max="8451" width="21" style="5" customWidth="1"/>
    <col min="8452" max="8454" width="6.5703125" style="5" customWidth="1"/>
    <col min="8455" max="8456" width="7.140625" style="5" customWidth="1"/>
    <col min="8457" max="8461" width="6.5703125" style="5" customWidth="1"/>
    <col min="8462" max="8462" width="7.42578125" style="5" customWidth="1"/>
    <col min="8463" max="8463" width="7.140625" style="5" customWidth="1"/>
    <col min="8464" max="8468" width="6.5703125" style="5" customWidth="1"/>
    <col min="8469" max="8470" width="7.42578125" style="5" customWidth="1"/>
    <col min="8471" max="8500" width="6.5703125" style="5" customWidth="1"/>
    <col min="8501" max="8511" width="4.28515625" style="5" customWidth="1"/>
    <col min="8512" max="8523" width="6.85546875" style="5" customWidth="1"/>
    <col min="8524" max="8524" width="9.140625" style="5"/>
    <col min="8525" max="8525" width="5.5703125" style="5" bestFit="1" customWidth="1"/>
    <col min="8526" max="8526" width="9.140625" style="5"/>
    <col min="8527" max="8527" width="5.5703125" style="5" bestFit="1" customWidth="1"/>
    <col min="8528" max="8528" width="9.140625" style="5"/>
    <col min="8529" max="8529" width="5.5703125" style="5" bestFit="1" customWidth="1"/>
    <col min="8530" max="8539" width="5.5703125" style="5" customWidth="1"/>
    <col min="8540" max="8540" width="9.140625" style="5"/>
    <col min="8541" max="8541" width="5.5703125" style="5" bestFit="1" customWidth="1"/>
    <col min="8542" max="8565" width="5.5703125" style="5" customWidth="1"/>
    <col min="8566" max="8569" width="9.140625" style="5"/>
    <col min="8570" max="8570" width="59.5703125" style="5" customWidth="1"/>
    <col min="8571" max="8704" width="9.140625" style="5"/>
    <col min="8705" max="8705" width="6.42578125" style="5" customWidth="1"/>
    <col min="8706" max="8707" width="21" style="5" customWidth="1"/>
    <col min="8708" max="8710" width="6.5703125" style="5" customWidth="1"/>
    <col min="8711" max="8712" width="7.140625" style="5" customWidth="1"/>
    <col min="8713" max="8717" width="6.5703125" style="5" customWidth="1"/>
    <col min="8718" max="8718" width="7.42578125" style="5" customWidth="1"/>
    <col min="8719" max="8719" width="7.140625" style="5" customWidth="1"/>
    <col min="8720" max="8724" width="6.5703125" style="5" customWidth="1"/>
    <col min="8725" max="8726" width="7.42578125" style="5" customWidth="1"/>
    <col min="8727" max="8756" width="6.5703125" style="5" customWidth="1"/>
    <col min="8757" max="8767" width="4.28515625" style="5" customWidth="1"/>
    <col min="8768" max="8779" width="6.85546875" style="5" customWidth="1"/>
    <col min="8780" max="8780" width="9.140625" style="5"/>
    <col min="8781" max="8781" width="5.5703125" style="5" bestFit="1" customWidth="1"/>
    <col min="8782" max="8782" width="9.140625" style="5"/>
    <col min="8783" max="8783" width="5.5703125" style="5" bestFit="1" customWidth="1"/>
    <col min="8784" max="8784" width="9.140625" style="5"/>
    <col min="8785" max="8785" width="5.5703125" style="5" bestFit="1" customWidth="1"/>
    <col min="8786" max="8795" width="5.5703125" style="5" customWidth="1"/>
    <col min="8796" max="8796" width="9.140625" style="5"/>
    <col min="8797" max="8797" width="5.5703125" style="5" bestFit="1" customWidth="1"/>
    <col min="8798" max="8821" width="5.5703125" style="5" customWidth="1"/>
    <col min="8822" max="8825" width="9.140625" style="5"/>
    <col min="8826" max="8826" width="59.5703125" style="5" customWidth="1"/>
    <col min="8827" max="8960" width="9.140625" style="5"/>
    <col min="8961" max="8961" width="6.42578125" style="5" customWidth="1"/>
    <col min="8962" max="8963" width="21" style="5" customWidth="1"/>
    <col min="8964" max="8966" width="6.5703125" style="5" customWidth="1"/>
    <col min="8967" max="8968" width="7.140625" style="5" customWidth="1"/>
    <col min="8969" max="8973" width="6.5703125" style="5" customWidth="1"/>
    <col min="8974" max="8974" width="7.42578125" style="5" customWidth="1"/>
    <col min="8975" max="8975" width="7.140625" style="5" customWidth="1"/>
    <col min="8976" max="8980" width="6.5703125" style="5" customWidth="1"/>
    <col min="8981" max="8982" width="7.42578125" style="5" customWidth="1"/>
    <col min="8983" max="9012" width="6.5703125" style="5" customWidth="1"/>
    <col min="9013" max="9023" width="4.28515625" style="5" customWidth="1"/>
    <col min="9024" max="9035" width="6.85546875" style="5" customWidth="1"/>
    <col min="9036" max="9036" width="9.140625" style="5"/>
    <col min="9037" max="9037" width="5.5703125" style="5" bestFit="1" customWidth="1"/>
    <col min="9038" max="9038" width="9.140625" style="5"/>
    <col min="9039" max="9039" width="5.5703125" style="5" bestFit="1" customWidth="1"/>
    <col min="9040" max="9040" width="9.140625" style="5"/>
    <col min="9041" max="9041" width="5.5703125" style="5" bestFit="1" customWidth="1"/>
    <col min="9042" max="9051" width="5.5703125" style="5" customWidth="1"/>
    <col min="9052" max="9052" width="9.140625" style="5"/>
    <col min="9053" max="9053" width="5.5703125" style="5" bestFit="1" customWidth="1"/>
    <col min="9054" max="9077" width="5.5703125" style="5" customWidth="1"/>
    <col min="9078" max="9081" width="9.140625" style="5"/>
    <col min="9082" max="9082" width="59.5703125" style="5" customWidth="1"/>
    <col min="9083" max="9216" width="9.140625" style="5"/>
    <col min="9217" max="9217" width="6.42578125" style="5" customWidth="1"/>
    <col min="9218" max="9219" width="21" style="5" customWidth="1"/>
    <col min="9220" max="9222" width="6.5703125" style="5" customWidth="1"/>
    <col min="9223" max="9224" width="7.140625" style="5" customWidth="1"/>
    <col min="9225" max="9229" width="6.5703125" style="5" customWidth="1"/>
    <col min="9230" max="9230" width="7.42578125" style="5" customWidth="1"/>
    <col min="9231" max="9231" width="7.140625" style="5" customWidth="1"/>
    <col min="9232" max="9236" width="6.5703125" style="5" customWidth="1"/>
    <col min="9237" max="9238" width="7.42578125" style="5" customWidth="1"/>
    <col min="9239" max="9268" width="6.5703125" style="5" customWidth="1"/>
    <col min="9269" max="9279" width="4.28515625" style="5" customWidth="1"/>
    <col min="9280" max="9291" width="6.85546875" style="5" customWidth="1"/>
    <col min="9292" max="9292" width="9.140625" style="5"/>
    <col min="9293" max="9293" width="5.5703125" style="5" bestFit="1" customWidth="1"/>
    <col min="9294" max="9294" width="9.140625" style="5"/>
    <col min="9295" max="9295" width="5.5703125" style="5" bestFit="1" customWidth="1"/>
    <col min="9296" max="9296" width="9.140625" style="5"/>
    <col min="9297" max="9297" width="5.5703125" style="5" bestFit="1" customWidth="1"/>
    <col min="9298" max="9307" width="5.5703125" style="5" customWidth="1"/>
    <col min="9308" max="9308" width="9.140625" style="5"/>
    <col min="9309" max="9309" width="5.5703125" style="5" bestFit="1" customWidth="1"/>
    <col min="9310" max="9333" width="5.5703125" style="5" customWidth="1"/>
    <col min="9334" max="9337" width="9.140625" style="5"/>
    <col min="9338" max="9338" width="59.5703125" style="5" customWidth="1"/>
    <col min="9339" max="9472" width="9.140625" style="5"/>
    <col min="9473" max="9473" width="6.42578125" style="5" customWidth="1"/>
    <col min="9474" max="9475" width="21" style="5" customWidth="1"/>
    <col min="9476" max="9478" width="6.5703125" style="5" customWidth="1"/>
    <col min="9479" max="9480" width="7.140625" style="5" customWidth="1"/>
    <col min="9481" max="9485" width="6.5703125" style="5" customWidth="1"/>
    <col min="9486" max="9486" width="7.42578125" style="5" customWidth="1"/>
    <col min="9487" max="9487" width="7.140625" style="5" customWidth="1"/>
    <col min="9488" max="9492" width="6.5703125" style="5" customWidth="1"/>
    <col min="9493" max="9494" width="7.42578125" style="5" customWidth="1"/>
    <col min="9495" max="9524" width="6.5703125" style="5" customWidth="1"/>
    <col min="9525" max="9535" width="4.28515625" style="5" customWidth="1"/>
    <col min="9536" max="9547" width="6.85546875" style="5" customWidth="1"/>
    <col min="9548" max="9548" width="9.140625" style="5"/>
    <col min="9549" max="9549" width="5.5703125" style="5" bestFit="1" customWidth="1"/>
    <col min="9550" max="9550" width="9.140625" style="5"/>
    <col min="9551" max="9551" width="5.5703125" style="5" bestFit="1" customWidth="1"/>
    <col min="9552" max="9552" width="9.140625" style="5"/>
    <col min="9553" max="9553" width="5.5703125" style="5" bestFit="1" customWidth="1"/>
    <col min="9554" max="9563" width="5.5703125" style="5" customWidth="1"/>
    <col min="9564" max="9564" width="9.140625" style="5"/>
    <col min="9565" max="9565" width="5.5703125" style="5" bestFit="1" customWidth="1"/>
    <col min="9566" max="9589" width="5.5703125" style="5" customWidth="1"/>
    <col min="9590" max="9593" width="9.140625" style="5"/>
    <col min="9594" max="9594" width="59.5703125" style="5" customWidth="1"/>
    <col min="9595" max="9728" width="9.140625" style="5"/>
    <col min="9729" max="9729" width="6.42578125" style="5" customWidth="1"/>
    <col min="9730" max="9731" width="21" style="5" customWidth="1"/>
    <col min="9732" max="9734" width="6.5703125" style="5" customWidth="1"/>
    <col min="9735" max="9736" width="7.140625" style="5" customWidth="1"/>
    <col min="9737" max="9741" width="6.5703125" style="5" customWidth="1"/>
    <col min="9742" max="9742" width="7.42578125" style="5" customWidth="1"/>
    <col min="9743" max="9743" width="7.140625" style="5" customWidth="1"/>
    <col min="9744" max="9748" width="6.5703125" style="5" customWidth="1"/>
    <col min="9749" max="9750" width="7.42578125" style="5" customWidth="1"/>
    <col min="9751" max="9780" width="6.5703125" style="5" customWidth="1"/>
    <col min="9781" max="9791" width="4.28515625" style="5" customWidth="1"/>
    <col min="9792" max="9803" width="6.85546875" style="5" customWidth="1"/>
    <col min="9804" max="9804" width="9.140625" style="5"/>
    <col min="9805" max="9805" width="5.5703125" style="5" bestFit="1" customWidth="1"/>
    <col min="9806" max="9806" width="9.140625" style="5"/>
    <col min="9807" max="9807" width="5.5703125" style="5" bestFit="1" customWidth="1"/>
    <col min="9808" max="9808" width="9.140625" style="5"/>
    <col min="9809" max="9809" width="5.5703125" style="5" bestFit="1" customWidth="1"/>
    <col min="9810" max="9819" width="5.5703125" style="5" customWidth="1"/>
    <col min="9820" max="9820" width="9.140625" style="5"/>
    <col min="9821" max="9821" width="5.5703125" style="5" bestFit="1" customWidth="1"/>
    <col min="9822" max="9845" width="5.5703125" style="5" customWidth="1"/>
    <col min="9846" max="9849" width="9.140625" style="5"/>
    <col min="9850" max="9850" width="59.5703125" style="5" customWidth="1"/>
    <col min="9851" max="9984" width="9.140625" style="5"/>
    <col min="9985" max="9985" width="6.42578125" style="5" customWidth="1"/>
    <col min="9986" max="9987" width="21" style="5" customWidth="1"/>
    <col min="9988" max="9990" width="6.5703125" style="5" customWidth="1"/>
    <col min="9991" max="9992" width="7.140625" style="5" customWidth="1"/>
    <col min="9993" max="9997" width="6.5703125" style="5" customWidth="1"/>
    <col min="9998" max="9998" width="7.42578125" style="5" customWidth="1"/>
    <col min="9999" max="9999" width="7.140625" style="5" customWidth="1"/>
    <col min="10000" max="10004" width="6.5703125" style="5" customWidth="1"/>
    <col min="10005" max="10006" width="7.42578125" style="5" customWidth="1"/>
    <col min="10007" max="10036" width="6.5703125" style="5" customWidth="1"/>
    <col min="10037" max="10047" width="4.28515625" style="5" customWidth="1"/>
    <col min="10048" max="10059" width="6.85546875" style="5" customWidth="1"/>
    <col min="10060" max="10060" width="9.140625" style="5"/>
    <col min="10061" max="10061" width="5.5703125" style="5" bestFit="1" customWidth="1"/>
    <col min="10062" max="10062" width="9.140625" style="5"/>
    <col min="10063" max="10063" width="5.5703125" style="5" bestFit="1" customWidth="1"/>
    <col min="10064" max="10064" width="9.140625" style="5"/>
    <col min="10065" max="10065" width="5.5703125" style="5" bestFit="1" customWidth="1"/>
    <col min="10066" max="10075" width="5.5703125" style="5" customWidth="1"/>
    <col min="10076" max="10076" width="9.140625" style="5"/>
    <col min="10077" max="10077" width="5.5703125" style="5" bestFit="1" customWidth="1"/>
    <col min="10078" max="10101" width="5.5703125" style="5" customWidth="1"/>
    <col min="10102" max="10105" width="9.140625" style="5"/>
    <col min="10106" max="10106" width="59.5703125" style="5" customWidth="1"/>
    <col min="10107" max="10240" width="9.140625" style="5"/>
    <col min="10241" max="10241" width="6.42578125" style="5" customWidth="1"/>
    <col min="10242" max="10243" width="21" style="5" customWidth="1"/>
    <col min="10244" max="10246" width="6.5703125" style="5" customWidth="1"/>
    <col min="10247" max="10248" width="7.140625" style="5" customWidth="1"/>
    <col min="10249" max="10253" width="6.5703125" style="5" customWidth="1"/>
    <col min="10254" max="10254" width="7.42578125" style="5" customWidth="1"/>
    <col min="10255" max="10255" width="7.140625" style="5" customWidth="1"/>
    <col min="10256" max="10260" width="6.5703125" style="5" customWidth="1"/>
    <col min="10261" max="10262" width="7.42578125" style="5" customWidth="1"/>
    <col min="10263" max="10292" width="6.5703125" style="5" customWidth="1"/>
    <col min="10293" max="10303" width="4.28515625" style="5" customWidth="1"/>
    <col min="10304" max="10315" width="6.85546875" style="5" customWidth="1"/>
    <col min="10316" max="10316" width="9.140625" style="5"/>
    <col min="10317" max="10317" width="5.5703125" style="5" bestFit="1" customWidth="1"/>
    <col min="10318" max="10318" width="9.140625" style="5"/>
    <col min="10319" max="10319" width="5.5703125" style="5" bestFit="1" customWidth="1"/>
    <col min="10320" max="10320" width="9.140625" style="5"/>
    <col min="10321" max="10321" width="5.5703125" style="5" bestFit="1" customWidth="1"/>
    <col min="10322" max="10331" width="5.5703125" style="5" customWidth="1"/>
    <col min="10332" max="10332" width="9.140625" style="5"/>
    <col min="10333" max="10333" width="5.5703125" style="5" bestFit="1" customWidth="1"/>
    <col min="10334" max="10357" width="5.5703125" style="5" customWidth="1"/>
    <col min="10358" max="10361" width="9.140625" style="5"/>
    <col min="10362" max="10362" width="59.5703125" style="5" customWidth="1"/>
    <col min="10363" max="10496" width="9.140625" style="5"/>
    <col min="10497" max="10497" width="6.42578125" style="5" customWidth="1"/>
    <col min="10498" max="10499" width="21" style="5" customWidth="1"/>
    <col min="10500" max="10502" width="6.5703125" style="5" customWidth="1"/>
    <col min="10503" max="10504" width="7.140625" style="5" customWidth="1"/>
    <col min="10505" max="10509" width="6.5703125" style="5" customWidth="1"/>
    <col min="10510" max="10510" width="7.42578125" style="5" customWidth="1"/>
    <col min="10511" max="10511" width="7.140625" style="5" customWidth="1"/>
    <col min="10512" max="10516" width="6.5703125" style="5" customWidth="1"/>
    <col min="10517" max="10518" width="7.42578125" style="5" customWidth="1"/>
    <col min="10519" max="10548" width="6.5703125" style="5" customWidth="1"/>
    <col min="10549" max="10559" width="4.28515625" style="5" customWidth="1"/>
    <col min="10560" max="10571" width="6.85546875" style="5" customWidth="1"/>
    <col min="10572" max="10572" width="9.140625" style="5"/>
    <col min="10573" max="10573" width="5.5703125" style="5" bestFit="1" customWidth="1"/>
    <col min="10574" max="10574" width="9.140625" style="5"/>
    <col min="10575" max="10575" width="5.5703125" style="5" bestFit="1" customWidth="1"/>
    <col min="10576" max="10576" width="9.140625" style="5"/>
    <col min="10577" max="10577" width="5.5703125" style="5" bestFit="1" customWidth="1"/>
    <col min="10578" max="10587" width="5.5703125" style="5" customWidth="1"/>
    <col min="10588" max="10588" width="9.140625" style="5"/>
    <col min="10589" max="10589" width="5.5703125" style="5" bestFit="1" customWidth="1"/>
    <col min="10590" max="10613" width="5.5703125" style="5" customWidth="1"/>
    <col min="10614" max="10617" width="9.140625" style="5"/>
    <col min="10618" max="10618" width="59.5703125" style="5" customWidth="1"/>
    <col min="10619" max="10752" width="9.140625" style="5"/>
    <col min="10753" max="10753" width="6.42578125" style="5" customWidth="1"/>
    <col min="10754" max="10755" width="21" style="5" customWidth="1"/>
    <col min="10756" max="10758" width="6.5703125" style="5" customWidth="1"/>
    <col min="10759" max="10760" width="7.140625" style="5" customWidth="1"/>
    <col min="10761" max="10765" width="6.5703125" style="5" customWidth="1"/>
    <col min="10766" max="10766" width="7.42578125" style="5" customWidth="1"/>
    <col min="10767" max="10767" width="7.140625" style="5" customWidth="1"/>
    <col min="10768" max="10772" width="6.5703125" style="5" customWidth="1"/>
    <col min="10773" max="10774" width="7.42578125" style="5" customWidth="1"/>
    <col min="10775" max="10804" width="6.5703125" style="5" customWidth="1"/>
    <col min="10805" max="10815" width="4.28515625" style="5" customWidth="1"/>
    <col min="10816" max="10827" width="6.85546875" style="5" customWidth="1"/>
    <col min="10828" max="10828" width="9.140625" style="5"/>
    <col min="10829" max="10829" width="5.5703125" style="5" bestFit="1" customWidth="1"/>
    <col min="10830" max="10830" width="9.140625" style="5"/>
    <col min="10831" max="10831" width="5.5703125" style="5" bestFit="1" customWidth="1"/>
    <col min="10832" max="10832" width="9.140625" style="5"/>
    <col min="10833" max="10833" width="5.5703125" style="5" bestFit="1" customWidth="1"/>
    <col min="10834" max="10843" width="5.5703125" style="5" customWidth="1"/>
    <col min="10844" max="10844" width="9.140625" style="5"/>
    <col min="10845" max="10845" width="5.5703125" style="5" bestFit="1" customWidth="1"/>
    <col min="10846" max="10869" width="5.5703125" style="5" customWidth="1"/>
    <col min="10870" max="10873" width="9.140625" style="5"/>
    <col min="10874" max="10874" width="59.5703125" style="5" customWidth="1"/>
    <col min="10875" max="11008" width="9.140625" style="5"/>
    <col min="11009" max="11009" width="6.42578125" style="5" customWidth="1"/>
    <col min="11010" max="11011" width="21" style="5" customWidth="1"/>
    <col min="11012" max="11014" width="6.5703125" style="5" customWidth="1"/>
    <col min="11015" max="11016" width="7.140625" style="5" customWidth="1"/>
    <col min="11017" max="11021" width="6.5703125" style="5" customWidth="1"/>
    <col min="11022" max="11022" width="7.42578125" style="5" customWidth="1"/>
    <col min="11023" max="11023" width="7.140625" style="5" customWidth="1"/>
    <col min="11024" max="11028" width="6.5703125" style="5" customWidth="1"/>
    <col min="11029" max="11030" width="7.42578125" style="5" customWidth="1"/>
    <col min="11031" max="11060" width="6.5703125" style="5" customWidth="1"/>
    <col min="11061" max="11071" width="4.28515625" style="5" customWidth="1"/>
    <col min="11072" max="11083" width="6.85546875" style="5" customWidth="1"/>
    <col min="11084" max="11084" width="9.140625" style="5"/>
    <col min="11085" max="11085" width="5.5703125" style="5" bestFit="1" customWidth="1"/>
    <col min="11086" max="11086" width="9.140625" style="5"/>
    <col min="11087" max="11087" width="5.5703125" style="5" bestFit="1" customWidth="1"/>
    <col min="11088" max="11088" width="9.140625" style="5"/>
    <col min="11089" max="11089" width="5.5703125" style="5" bestFit="1" customWidth="1"/>
    <col min="11090" max="11099" width="5.5703125" style="5" customWidth="1"/>
    <col min="11100" max="11100" width="9.140625" style="5"/>
    <col min="11101" max="11101" width="5.5703125" style="5" bestFit="1" customWidth="1"/>
    <col min="11102" max="11125" width="5.5703125" style="5" customWidth="1"/>
    <col min="11126" max="11129" width="9.140625" style="5"/>
    <col min="11130" max="11130" width="59.5703125" style="5" customWidth="1"/>
    <col min="11131" max="11264" width="9.140625" style="5"/>
    <col min="11265" max="11265" width="6.42578125" style="5" customWidth="1"/>
    <col min="11266" max="11267" width="21" style="5" customWidth="1"/>
    <col min="11268" max="11270" width="6.5703125" style="5" customWidth="1"/>
    <col min="11271" max="11272" width="7.140625" style="5" customWidth="1"/>
    <col min="11273" max="11277" width="6.5703125" style="5" customWidth="1"/>
    <col min="11278" max="11278" width="7.42578125" style="5" customWidth="1"/>
    <col min="11279" max="11279" width="7.140625" style="5" customWidth="1"/>
    <col min="11280" max="11284" width="6.5703125" style="5" customWidth="1"/>
    <col min="11285" max="11286" width="7.42578125" style="5" customWidth="1"/>
    <col min="11287" max="11316" width="6.5703125" style="5" customWidth="1"/>
    <col min="11317" max="11327" width="4.28515625" style="5" customWidth="1"/>
    <col min="11328" max="11339" width="6.85546875" style="5" customWidth="1"/>
    <col min="11340" max="11340" width="9.140625" style="5"/>
    <col min="11341" max="11341" width="5.5703125" style="5" bestFit="1" customWidth="1"/>
    <col min="11342" max="11342" width="9.140625" style="5"/>
    <col min="11343" max="11343" width="5.5703125" style="5" bestFit="1" customWidth="1"/>
    <col min="11344" max="11344" width="9.140625" style="5"/>
    <col min="11345" max="11345" width="5.5703125" style="5" bestFit="1" customWidth="1"/>
    <col min="11346" max="11355" width="5.5703125" style="5" customWidth="1"/>
    <col min="11356" max="11356" width="9.140625" style="5"/>
    <col min="11357" max="11357" width="5.5703125" style="5" bestFit="1" customWidth="1"/>
    <col min="11358" max="11381" width="5.5703125" style="5" customWidth="1"/>
    <col min="11382" max="11385" width="9.140625" style="5"/>
    <col min="11386" max="11386" width="59.5703125" style="5" customWidth="1"/>
    <col min="11387" max="11520" width="9.140625" style="5"/>
    <col min="11521" max="11521" width="6.42578125" style="5" customWidth="1"/>
    <col min="11522" max="11523" width="21" style="5" customWidth="1"/>
    <col min="11524" max="11526" width="6.5703125" style="5" customWidth="1"/>
    <col min="11527" max="11528" width="7.140625" style="5" customWidth="1"/>
    <col min="11529" max="11533" width="6.5703125" style="5" customWidth="1"/>
    <col min="11534" max="11534" width="7.42578125" style="5" customWidth="1"/>
    <col min="11535" max="11535" width="7.140625" style="5" customWidth="1"/>
    <col min="11536" max="11540" width="6.5703125" style="5" customWidth="1"/>
    <col min="11541" max="11542" width="7.42578125" style="5" customWidth="1"/>
    <col min="11543" max="11572" width="6.5703125" style="5" customWidth="1"/>
    <col min="11573" max="11583" width="4.28515625" style="5" customWidth="1"/>
    <col min="11584" max="11595" width="6.85546875" style="5" customWidth="1"/>
    <col min="11596" max="11596" width="9.140625" style="5"/>
    <col min="11597" max="11597" width="5.5703125" style="5" bestFit="1" customWidth="1"/>
    <col min="11598" max="11598" width="9.140625" style="5"/>
    <col min="11599" max="11599" width="5.5703125" style="5" bestFit="1" customWidth="1"/>
    <col min="11600" max="11600" width="9.140625" style="5"/>
    <col min="11601" max="11601" width="5.5703125" style="5" bestFit="1" customWidth="1"/>
    <col min="11602" max="11611" width="5.5703125" style="5" customWidth="1"/>
    <col min="11612" max="11612" width="9.140625" style="5"/>
    <col min="11613" max="11613" width="5.5703125" style="5" bestFit="1" customWidth="1"/>
    <col min="11614" max="11637" width="5.5703125" style="5" customWidth="1"/>
    <col min="11638" max="11641" width="9.140625" style="5"/>
    <col min="11642" max="11642" width="59.5703125" style="5" customWidth="1"/>
    <col min="11643" max="11776" width="9.140625" style="5"/>
    <col min="11777" max="11777" width="6.42578125" style="5" customWidth="1"/>
    <col min="11778" max="11779" width="21" style="5" customWidth="1"/>
    <col min="11780" max="11782" width="6.5703125" style="5" customWidth="1"/>
    <col min="11783" max="11784" width="7.140625" style="5" customWidth="1"/>
    <col min="11785" max="11789" width="6.5703125" style="5" customWidth="1"/>
    <col min="11790" max="11790" width="7.42578125" style="5" customWidth="1"/>
    <col min="11791" max="11791" width="7.140625" style="5" customWidth="1"/>
    <col min="11792" max="11796" width="6.5703125" style="5" customWidth="1"/>
    <col min="11797" max="11798" width="7.42578125" style="5" customWidth="1"/>
    <col min="11799" max="11828" width="6.5703125" style="5" customWidth="1"/>
    <col min="11829" max="11839" width="4.28515625" style="5" customWidth="1"/>
    <col min="11840" max="11851" width="6.85546875" style="5" customWidth="1"/>
    <col min="11852" max="11852" width="9.140625" style="5"/>
    <col min="11853" max="11853" width="5.5703125" style="5" bestFit="1" customWidth="1"/>
    <col min="11854" max="11854" width="9.140625" style="5"/>
    <col min="11855" max="11855" width="5.5703125" style="5" bestFit="1" customWidth="1"/>
    <col min="11856" max="11856" width="9.140625" style="5"/>
    <col min="11857" max="11857" width="5.5703125" style="5" bestFit="1" customWidth="1"/>
    <col min="11858" max="11867" width="5.5703125" style="5" customWidth="1"/>
    <col min="11868" max="11868" width="9.140625" style="5"/>
    <col min="11869" max="11869" width="5.5703125" style="5" bestFit="1" customWidth="1"/>
    <col min="11870" max="11893" width="5.5703125" style="5" customWidth="1"/>
    <col min="11894" max="11897" width="9.140625" style="5"/>
    <col min="11898" max="11898" width="59.5703125" style="5" customWidth="1"/>
    <col min="11899" max="12032" width="9.140625" style="5"/>
    <col min="12033" max="12033" width="6.42578125" style="5" customWidth="1"/>
    <col min="12034" max="12035" width="21" style="5" customWidth="1"/>
    <col min="12036" max="12038" width="6.5703125" style="5" customWidth="1"/>
    <col min="12039" max="12040" width="7.140625" style="5" customWidth="1"/>
    <col min="12041" max="12045" width="6.5703125" style="5" customWidth="1"/>
    <col min="12046" max="12046" width="7.42578125" style="5" customWidth="1"/>
    <col min="12047" max="12047" width="7.140625" style="5" customWidth="1"/>
    <col min="12048" max="12052" width="6.5703125" style="5" customWidth="1"/>
    <col min="12053" max="12054" width="7.42578125" style="5" customWidth="1"/>
    <col min="12055" max="12084" width="6.5703125" style="5" customWidth="1"/>
    <col min="12085" max="12095" width="4.28515625" style="5" customWidth="1"/>
    <col min="12096" max="12107" width="6.85546875" style="5" customWidth="1"/>
    <col min="12108" max="12108" width="9.140625" style="5"/>
    <col min="12109" max="12109" width="5.5703125" style="5" bestFit="1" customWidth="1"/>
    <col min="12110" max="12110" width="9.140625" style="5"/>
    <col min="12111" max="12111" width="5.5703125" style="5" bestFit="1" customWidth="1"/>
    <col min="12112" max="12112" width="9.140625" style="5"/>
    <col min="12113" max="12113" width="5.5703125" style="5" bestFit="1" customWidth="1"/>
    <col min="12114" max="12123" width="5.5703125" style="5" customWidth="1"/>
    <col min="12124" max="12124" width="9.140625" style="5"/>
    <col min="12125" max="12125" width="5.5703125" style="5" bestFit="1" customWidth="1"/>
    <col min="12126" max="12149" width="5.5703125" style="5" customWidth="1"/>
    <col min="12150" max="12153" width="9.140625" style="5"/>
    <col min="12154" max="12154" width="59.5703125" style="5" customWidth="1"/>
    <col min="12155" max="12288" width="9.140625" style="5"/>
    <col min="12289" max="12289" width="6.42578125" style="5" customWidth="1"/>
    <col min="12290" max="12291" width="21" style="5" customWidth="1"/>
    <col min="12292" max="12294" width="6.5703125" style="5" customWidth="1"/>
    <col min="12295" max="12296" width="7.140625" style="5" customWidth="1"/>
    <col min="12297" max="12301" width="6.5703125" style="5" customWidth="1"/>
    <col min="12302" max="12302" width="7.42578125" style="5" customWidth="1"/>
    <col min="12303" max="12303" width="7.140625" style="5" customWidth="1"/>
    <col min="12304" max="12308" width="6.5703125" style="5" customWidth="1"/>
    <col min="12309" max="12310" width="7.42578125" style="5" customWidth="1"/>
    <col min="12311" max="12340" width="6.5703125" style="5" customWidth="1"/>
    <col min="12341" max="12351" width="4.28515625" style="5" customWidth="1"/>
    <col min="12352" max="12363" width="6.85546875" style="5" customWidth="1"/>
    <col min="12364" max="12364" width="9.140625" style="5"/>
    <col min="12365" max="12365" width="5.5703125" style="5" bestFit="1" customWidth="1"/>
    <col min="12366" max="12366" width="9.140625" style="5"/>
    <col min="12367" max="12367" width="5.5703125" style="5" bestFit="1" customWidth="1"/>
    <col min="12368" max="12368" width="9.140625" style="5"/>
    <col min="12369" max="12369" width="5.5703125" style="5" bestFit="1" customWidth="1"/>
    <col min="12370" max="12379" width="5.5703125" style="5" customWidth="1"/>
    <col min="12380" max="12380" width="9.140625" style="5"/>
    <col min="12381" max="12381" width="5.5703125" style="5" bestFit="1" customWidth="1"/>
    <col min="12382" max="12405" width="5.5703125" style="5" customWidth="1"/>
    <col min="12406" max="12409" width="9.140625" style="5"/>
    <col min="12410" max="12410" width="59.5703125" style="5" customWidth="1"/>
    <col min="12411" max="12544" width="9.140625" style="5"/>
    <col min="12545" max="12545" width="6.42578125" style="5" customWidth="1"/>
    <col min="12546" max="12547" width="21" style="5" customWidth="1"/>
    <col min="12548" max="12550" width="6.5703125" style="5" customWidth="1"/>
    <col min="12551" max="12552" width="7.140625" style="5" customWidth="1"/>
    <col min="12553" max="12557" width="6.5703125" style="5" customWidth="1"/>
    <col min="12558" max="12558" width="7.42578125" style="5" customWidth="1"/>
    <col min="12559" max="12559" width="7.140625" style="5" customWidth="1"/>
    <col min="12560" max="12564" width="6.5703125" style="5" customWidth="1"/>
    <col min="12565" max="12566" width="7.42578125" style="5" customWidth="1"/>
    <col min="12567" max="12596" width="6.5703125" style="5" customWidth="1"/>
    <col min="12597" max="12607" width="4.28515625" style="5" customWidth="1"/>
    <col min="12608" max="12619" width="6.85546875" style="5" customWidth="1"/>
    <col min="12620" max="12620" width="9.140625" style="5"/>
    <col min="12621" max="12621" width="5.5703125" style="5" bestFit="1" customWidth="1"/>
    <col min="12622" max="12622" width="9.140625" style="5"/>
    <col min="12623" max="12623" width="5.5703125" style="5" bestFit="1" customWidth="1"/>
    <col min="12624" max="12624" width="9.140625" style="5"/>
    <col min="12625" max="12625" width="5.5703125" style="5" bestFit="1" customWidth="1"/>
    <col min="12626" max="12635" width="5.5703125" style="5" customWidth="1"/>
    <col min="12636" max="12636" width="9.140625" style="5"/>
    <col min="12637" max="12637" width="5.5703125" style="5" bestFit="1" customWidth="1"/>
    <col min="12638" max="12661" width="5.5703125" style="5" customWidth="1"/>
    <col min="12662" max="12665" width="9.140625" style="5"/>
    <col min="12666" max="12666" width="59.5703125" style="5" customWidth="1"/>
    <col min="12667" max="12800" width="9.140625" style="5"/>
    <col min="12801" max="12801" width="6.42578125" style="5" customWidth="1"/>
    <col min="12802" max="12803" width="21" style="5" customWidth="1"/>
    <col min="12804" max="12806" width="6.5703125" style="5" customWidth="1"/>
    <col min="12807" max="12808" width="7.140625" style="5" customWidth="1"/>
    <col min="12809" max="12813" width="6.5703125" style="5" customWidth="1"/>
    <col min="12814" max="12814" width="7.42578125" style="5" customWidth="1"/>
    <col min="12815" max="12815" width="7.140625" style="5" customWidth="1"/>
    <col min="12816" max="12820" width="6.5703125" style="5" customWidth="1"/>
    <col min="12821" max="12822" width="7.42578125" style="5" customWidth="1"/>
    <col min="12823" max="12852" width="6.5703125" style="5" customWidth="1"/>
    <col min="12853" max="12863" width="4.28515625" style="5" customWidth="1"/>
    <col min="12864" max="12875" width="6.85546875" style="5" customWidth="1"/>
    <col min="12876" max="12876" width="9.140625" style="5"/>
    <col min="12877" max="12877" width="5.5703125" style="5" bestFit="1" customWidth="1"/>
    <col min="12878" max="12878" width="9.140625" style="5"/>
    <col min="12879" max="12879" width="5.5703125" style="5" bestFit="1" customWidth="1"/>
    <col min="12880" max="12880" width="9.140625" style="5"/>
    <col min="12881" max="12881" width="5.5703125" style="5" bestFit="1" customWidth="1"/>
    <col min="12882" max="12891" width="5.5703125" style="5" customWidth="1"/>
    <col min="12892" max="12892" width="9.140625" style="5"/>
    <col min="12893" max="12893" width="5.5703125" style="5" bestFit="1" customWidth="1"/>
    <col min="12894" max="12917" width="5.5703125" style="5" customWidth="1"/>
    <col min="12918" max="12921" width="9.140625" style="5"/>
    <col min="12922" max="12922" width="59.5703125" style="5" customWidth="1"/>
    <col min="12923" max="13056" width="9.140625" style="5"/>
    <col min="13057" max="13057" width="6.42578125" style="5" customWidth="1"/>
    <col min="13058" max="13059" width="21" style="5" customWidth="1"/>
    <col min="13060" max="13062" width="6.5703125" style="5" customWidth="1"/>
    <col min="13063" max="13064" width="7.140625" style="5" customWidth="1"/>
    <col min="13065" max="13069" width="6.5703125" style="5" customWidth="1"/>
    <col min="13070" max="13070" width="7.42578125" style="5" customWidth="1"/>
    <col min="13071" max="13071" width="7.140625" style="5" customWidth="1"/>
    <col min="13072" max="13076" width="6.5703125" style="5" customWidth="1"/>
    <col min="13077" max="13078" width="7.42578125" style="5" customWidth="1"/>
    <col min="13079" max="13108" width="6.5703125" style="5" customWidth="1"/>
    <col min="13109" max="13119" width="4.28515625" style="5" customWidth="1"/>
    <col min="13120" max="13131" width="6.85546875" style="5" customWidth="1"/>
    <col min="13132" max="13132" width="9.140625" style="5"/>
    <col min="13133" max="13133" width="5.5703125" style="5" bestFit="1" customWidth="1"/>
    <col min="13134" max="13134" width="9.140625" style="5"/>
    <col min="13135" max="13135" width="5.5703125" style="5" bestFit="1" customWidth="1"/>
    <col min="13136" max="13136" width="9.140625" style="5"/>
    <col min="13137" max="13137" width="5.5703125" style="5" bestFit="1" customWidth="1"/>
    <col min="13138" max="13147" width="5.5703125" style="5" customWidth="1"/>
    <col min="13148" max="13148" width="9.140625" style="5"/>
    <col min="13149" max="13149" width="5.5703125" style="5" bestFit="1" customWidth="1"/>
    <col min="13150" max="13173" width="5.5703125" style="5" customWidth="1"/>
    <col min="13174" max="13177" width="9.140625" style="5"/>
    <col min="13178" max="13178" width="59.5703125" style="5" customWidth="1"/>
    <col min="13179" max="13312" width="9.140625" style="5"/>
    <col min="13313" max="13313" width="6.42578125" style="5" customWidth="1"/>
    <col min="13314" max="13315" width="21" style="5" customWidth="1"/>
    <col min="13316" max="13318" width="6.5703125" style="5" customWidth="1"/>
    <col min="13319" max="13320" width="7.140625" style="5" customWidth="1"/>
    <col min="13321" max="13325" width="6.5703125" style="5" customWidth="1"/>
    <col min="13326" max="13326" width="7.42578125" style="5" customWidth="1"/>
    <col min="13327" max="13327" width="7.140625" style="5" customWidth="1"/>
    <col min="13328" max="13332" width="6.5703125" style="5" customWidth="1"/>
    <col min="13333" max="13334" width="7.42578125" style="5" customWidth="1"/>
    <col min="13335" max="13364" width="6.5703125" style="5" customWidth="1"/>
    <col min="13365" max="13375" width="4.28515625" style="5" customWidth="1"/>
    <col min="13376" max="13387" width="6.85546875" style="5" customWidth="1"/>
    <col min="13388" max="13388" width="9.140625" style="5"/>
    <col min="13389" max="13389" width="5.5703125" style="5" bestFit="1" customWidth="1"/>
    <col min="13390" max="13390" width="9.140625" style="5"/>
    <col min="13391" max="13391" width="5.5703125" style="5" bestFit="1" customWidth="1"/>
    <col min="13392" max="13392" width="9.140625" style="5"/>
    <col min="13393" max="13393" width="5.5703125" style="5" bestFit="1" customWidth="1"/>
    <col min="13394" max="13403" width="5.5703125" style="5" customWidth="1"/>
    <col min="13404" max="13404" width="9.140625" style="5"/>
    <col min="13405" max="13405" width="5.5703125" style="5" bestFit="1" customWidth="1"/>
    <col min="13406" max="13429" width="5.5703125" style="5" customWidth="1"/>
    <col min="13430" max="13433" width="9.140625" style="5"/>
    <col min="13434" max="13434" width="59.5703125" style="5" customWidth="1"/>
    <col min="13435" max="13568" width="9.140625" style="5"/>
    <col min="13569" max="13569" width="6.42578125" style="5" customWidth="1"/>
    <col min="13570" max="13571" width="21" style="5" customWidth="1"/>
    <col min="13572" max="13574" width="6.5703125" style="5" customWidth="1"/>
    <col min="13575" max="13576" width="7.140625" style="5" customWidth="1"/>
    <col min="13577" max="13581" width="6.5703125" style="5" customWidth="1"/>
    <col min="13582" max="13582" width="7.42578125" style="5" customWidth="1"/>
    <col min="13583" max="13583" width="7.140625" style="5" customWidth="1"/>
    <col min="13584" max="13588" width="6.5703125" style="5" customWidth="1"/>
    <col min="13589" max="13590" width="7.42578125" style="5" customWidth="1"/>
    <col min="13591" max="13620" width="6.5703125" style="5" customWidth="1"/>
    <col min="13621" max="13631" width="4.28515625" style="5" customWidth="1"/>
    <col min="13632" max="13643" width="6.85546875" style="5" customWidth="1"/>
    <col min="13644" max="13644" width="9.140625" style="5"/>
    <col min="13645" max="13645" width="5.5703125" style="5" bestFit="1" customWidth="1"/>
    <col min="13646" max="13646" width="9.140625" style="5"/>
    <col min="13647" max="13647" width="5.5703125" style="5" bestFit="1" customWidth="1"/>
    <col min="13648" max="13648" width="9.140625" style="5"/>
    <col min="13649" max="13649" width="5.5703125" style="5" bestFit="1" customWidth="1"/>
    <col min="13650" max="13659" width="5.5703125" style="5" customWidth="1"/>
    <col min="13660" max="13660" width="9.140625" style="5"/>
    <col min="13661" max="13661" width="5.5703125" style="5" bestFit="1" customWidth="1"/>
    <col min="13662" max="13685" width="5.5703125" style="5" customWidth="1"/>
    <col min="13686" max="13689" width="9.140625" style="5"/>
    <col min="13690" max="13690" width="59.5703125" style="5" customWidth="1"/>
    <col min="13691" max="13824" width="9.140625" style="5"/>
    <col min="13825" max="13825" width="6.42578125" style="5" customWidth="1"/>
    <col min="13826" max="13827" width="21" style="5" customWidth="1"/>
    <col min="13828" max="13830" width="6.5703125" style="5" customWidth="1"/>
    <col min="13831" max="13832" width="7.140625" style="5" customWidth="1"/>
    <col min="13833" max="13837" width="6.5703125" style="5" customWidth="1"/>
    <col min="13838" max="13838" width="7.42578125" style="5" customWidth="1"/>
    <col min="13839" max="13839" width="7.140625" style="5" customWidth="1"/>
    <col min="13840" max="13844" width="6.5703125" style="5" customWidth="1"/>
    <col min="13845" max="13846" width="7.42578125" style="5" customWidth="1"/>
    <col min="13847" max="13876" width="6.5703125" style="5" customWidth="1"/>
    <col min="13877" max="13887" width="4.28515625" style="5" customWidth="1"/>
    <col min="13888" max="13899" width="6.85546875" style="5" customWidth="1"/>
    <col min="13900" max="13900" width="9.140625" style="5"/>
    <col min="13901" max="13901" width="5.5703125" style="5" bestFit="1" customWidth="1"/>
    <col min="13902" max="13902" width="9.140625" style="5"/>
    <col min="13903" max="13903" width="5.5703125" style="5" bestFit="1" customWidth="1"/>
    <col min="13904" max="13904" width="9.140625" style="5"/>
    <col min="13905" max="13905" width="5.5703125" style="5" bestFit="1" customWidth="1"/>
    <col min="13906" max="13915" width="5.5703125" style="5" customWidth="1"/>
    <col min="13916" max="13916" width="9.140625" style="5"/>
    <col min="13917" max="13917" width="5.5703125" style="5" bestFit="1" customWidth="1"/>
    <col min="13918" max="13941" width="5.5703125" style="5" customWidth="1"/>
    <col min="13942" max="13945" width="9.140625" style="5"/>
    <col min="13946" max="13946" width="59.5703125" style="5" customWidth="1"/>
    <col min="13947" max="14080" width="9.140625" style="5"/>
    <col min="14081" max="14081" width="6.42578125" style="5" customWidth="1"/>
    <col min="14082" max="14083" width="21" style="5" customWidth="1"/>
    <col min="14084" max="14086" width="6.5703125" style="5" customWidth="1"/>
    <col min="14087" max="14088" width="7.140625" style="5" customWidth="1"/>
    <col min="14089" max="14093" width="6.5703125" style="5" customWidth="1"/>
    <col min="14094" max="14094" width="7.42578125" style="5" customWidth="1"/>
    <col min="14095" max="14095" width="7.140625" style="5" customWidth="1"/>
    <col min="14096" max="14100" width="6.5703125" style="5" customWidth="1"/>
    <col min="14101" max="14102" width="7.42578125" style="5" customWidth="1"/>
    <col min="14103" max="14132" width="6.5703125" style="5" customWidth="1"/>
    <col min="14133" max="14143" width="4.28515625" style="5" customWidth="1"/>
    <col min="14144" max="14155" width="6.85546875" style="5" customWidth="1"/>
    <col min="14156" max="14156" width="9.140625" style="5"/>
    <col min="14157" max="14157" width="5.5703125" style="5" bestFit="1" customWidth="1"/>
    <col min="14158" max="14158" width="9.140625" style="5"/>
    <col min="14159" max="14159" width="5.5703125" style="5" bestFit="1" customWidth="1"/>
    <col min="14160" max="14160" width="9.140625" style="5"/>
    <col min="14161" max="14161" width="5.5703125" style="5" bestFit="1" customWidth="1"/>
    <col min="14162" max="14171" width="5.5703125" style="5" customWidth="1"/>
    <col min="14172" max="14172" width="9.140625" style="5"/>
    <col min="14173" max="14173" width="5.5703125" style="5" bestFit="1" customWidth="1"/>
    <col min="14174" max="14197" width="5.5703125" style="5" customWidth="1"/>
    <col min="14198" max="14201" width="9.140625" style="5"/>
    <col min="14202" max="14202" width="59.5703125" style="5" customWidth="1"/>
    <col min="14203" max="14336" width="9.140625" style="5"/>
    <col min="14337" max="14337" width="6.42578125" style="5" customWidth="1"/>
    <col min="14338" max="14339" width="21" style="5" customWidth="1"/>
    <col min="14340" max="14342" width="6.5703125" style="5" customWidth="1"/>
    <col min="14343" max="14344" width="7.140625" style="5" customWidth="1"/>
    <col min="14345" max="14349" width="6.5703125" style="5" customWidth="1"/>
    <col min="14350" max="14350" width="7.42578125" style="5" customWidth="1"/>
    <col min="14351" max="14351" width="7.140625" style="5" customWidth="1"/>
    <col min="14352" max="14356" width="6.5703125" style="5" customWidth="1"/>
    <col min="14357" max="14358" width="7.42578125" style="5" customWidth="1"/>
    <col min="14359" max="14388" width="6.5703125" style="5" customWidth="1"/>
    <col min="14389" max="14399" width="4.28515625" style="5" customWidth="1"/>
    <col min="14400" max="14411" width="6.85546875" style="5" customWidth="1"/>
    <col min="14412" max="14412" width="9.140625" style="5"/>
    <col min="14413" max="14413" width="5.5703125" style="5" bestFit="1" customWidth="1"/>
    <col min="14414" max="14414" width="9.140625" style="5"/>
    <col min="14415" max="14415" width="5.5703125" style="5" bestFit="1" customWidth="1"/>
    <col min="14416" max="14416" width="9.140625" style="5"/>
    <col min="14417" max="14417" width="5.5703125" style="5" bestFit="1" customWidth="1"/>
    <col min="14418" max="14427" width="5.5703125" style="5" customWidth="1"/>
    <col min="14428" max="14428" width="9.140625" style="5"/>
    <col min="14429" max="14429" width="5.5703125" style="5" bestFit="1" customWidth="1"/>
    <col min="14430" max="14453" width="5.5703125" style="5" customWidth="1"/>
    <col min="14454" max="14457" width="9.140625" style="5"/>
    <col min="14458" max="14458" width="59.5703125" style="5" customWidth="1"/>
    <col min="14459" max="14592" width="9.140625" style="5"/>
    <col min="14593" max="14593" width="6.42578125" style="5" customWidth="1"/>
    <col min="14594" max="14595" width="21" style="5" customWidth="1"/>
    <col min="14596" max="14598" width="6.5703125" style="5" customWidth="1"/>
    <col min="14599" max="14600" width="7.140625" style="5" customWidth="1"/>
    <col min="14601" max="14605" width="6.5703125" style="5" customWidth="1"/>
    <col min="14606" max="14606" width="7.42578125" style="5" customWidth="1"/>
    <col min="14607" max="14607" width="7.140625" style="5" customWidth="1"/>
    <col min="14608" max="14612" width="6.5703125" style="5" customWidth="1"/>
    <col min="14613" max="14614" width="7.42578125" style="5" customWidth="1"/>
    <col min="14615" max="14644" width="6.5703125" style="5" customWidth="1"/>
    <col min="14645" max="14655" width="4.28515625" style="5" customWidth="1"/>
    <col min="14656" max="14667" width="6.85546875" style="5" customWidth="1"/>
    <col min="14668" max="14668" width="9.140625" style="5"/>
    <col min="14669" max="14669" width="5.5703125" style="5" bestFit="1" customWidth="1"/>
    <col min="14670" max="14670" width="9.140625" style="5"/>
    <col min="14671" max="14671" width="5.5703125" style="5" bestFit="1" customWidth="1"/>
    <col min="14672" max="14672" width="9.140625" style="5"/>
    <col min="14673" max="14673" width="5.5703125" style="5" bestFit="1" customWidth="1"/>
    <col min="14674" max="14683" width="5.5703125" style="5" customWidth="1"/>
    <col min="14684" max="14684" width="9.140625" style="5"/>
    <col min="14685" max="14685" width="5.5703125" style="5" bestFit="1" customWidth="1"/>
    <col min="14686" max="14709" width="5.5703125" style="5" customWidth="1"/>
    <col min="14710" max="14713" width="9.140625" style="5"/>
    <col min="14714" max="14714" width="59.5703125" style="5" customWidth="1"/>
    <col min="14715" max="14848" width="9.140625" style="5"/>
    <col min="14849" max="14849" width="6.42578125" style="5" customWidth="1"/>
    <col min="14850" max="14851" width="21" style="5" customWidth="1"/>
    <col min="14852" max="14854" width="6.5703125" style="5" customWidth="1"/>
    <col min="14855" max="14856" width="7.140625" style="5" customWidth="1"/>
    <col min="14857" max="14861" width="6.5703125" style="5" customWidth="1"/>
    <col min="14862" max="14862" width="7.42578125" style="5" customWidth="1"/>
    <col min="14863" max="14863" width="7.140625" style="5" customWidth="1"/>
    <col min="14864" max="14868" width="6.5703125" style="5" customWidth="1"/>
    <col min="14869" max="14870" width="7.42578125" style="5" customWidth="1"/>
    <col min="14871" max="14900" width="6.5703125" style="5" customWidth="1"/>
    <col min="14901" max="14911" width="4.28515625" style="5" customWidth="1"/>
    <col min="14912" max="14923" width="6.85546875" style="5" customWidth="1"/>
    <col min="14924" max="14924" width="9.140625" style="5"/>
    <col min="14925" max="14925" width="5.5703125" style="5" bestFit="1" customWidth="1"/>
    <col min="14926" max="14926" width="9.140625" style="5"/>
    <col min="14927" max="14927" width="5.5703125" style="5" bestFit="1" customWidth="1"/>
    <col min="14928" max="14928" width="9.140625" style="5"/>
    <col min="14929" max="14929" width="5.5703125" style="5" bestFit="1" customWidth="1"/>
    <col min="14930" max="14939" width="5.5703125" style="5" customWidth="1"/>
    <col min="14940" max="14940" width="9.140625" style="5"/>
    <col min="14941" max="14941" width="5.5703125" style="5" bestFit="1" customWidth="1"/>
    <col min="14942" max="14965" width="5.5703125" style="5" customWidth="1"/>
    <col min="14966" max="14969" width="9.140625" style="5"/>
    <col min="14970" max="14970" width="59.5703125" style="5" customWidth="1"/>
    <col min="14971" max="15104" width="9.140625" style="5"/>
    <col min="15105" max="15105" width="6.42578125" style="5" customWidth="1"/>
    <col min="15106" max="15107" width="21" style="5" customWidth="1"/>
    <col min="15108" max="15110" width="6.5703125" style="5" customWidth="1"/>
    <col min="15111" max="15112" width="7.140625" style="5" customWidth="1"/>
    <col min="15113" max="15117" width="6.5703125" style="5" customWidth="1"/>
    <col min="15118" max="15118" width="7.42578125" style="5" customWidth="1"/>
    <col min="15119" max="15119" width="7.140625" style="5" customWidth="1"/>
    <col min="15120" max="15124" width="6.5703125" style="5" customWidth="1"/>
    <col min="15125" max="15126" width="7.42578125" style="5" customWidth="1"/>
    <col min="15127" max="15156" width="6.5703125" style="5" customWidth="1"/>
    <col min="15157" max="15167" width="4.28515625" style="5" customWidth="1"/>
    <col min="15168" max="15179" width="6.85546875" style="5" customWidth="1"/>
    <col min="15180" max="15180" width="9.140625" style="5"/>
    <col min="15181" max="15181" width="5.5703125" style="5" bestFit="1" customWidth="1"/>
    <col min="15182" max="15182" width="9.140625" style="5"/>
    <col min="15183" max="15183" width="5.5703125" style="5" bestFit="1" customWidth="1"/>
    <col min="15184" max="15184" width="9.140625" style="5"/>
    <col min="15185" max="15185" width="5.5703125" style="5" bestFit="1" customWidth="1"/>
    <col min="15186" max="15195" width="5.5703125" style="5" customWidth="1"/>
    <col min="15196" max="15196" width="9.140625" style="5"/>
    <col min="15197" max="15197" width="5.5703125" style="5" bestFit="1" customWidth="1"/>
    <col min="15198" max="15221" width="5.5703125" style="5" customWidth="1"/>
    <col min="15222" max="15225" width="9.140625" style="5"/>
    <col min="15226" max="15226" width="59.5703125" style="5" customWidth="1"/>
    <col min="15227" max="15360" width="9.140625" style="5"/>
    <col min="15361" max="15361" width="6.42578125" style="5" customWidth="1"/>
    <col min="15362" max="15363" width="21" style="5" customWidth="1"/>
    <col min="15364" max="15366" width="6.5703125" style="5" customWidth="1"/>
    <col min="15367" max="15368" width="7.140625" style="5" customWidth="1"/>
    <col min="15369" max="15373" width="6.5703125" style="5" customWidth="1"/>
    <col min="15374" max="15374" width="7.42578125" style="5" customWidth="1"/>
    <col min="15375" max="15375" width="7.140625" style="5" customWidth="1"/>
    <col min="15376" max="15380" width="6.5703125" style="5" customWidth="1"/>
    <col min="15381" max="15382" width="7.42578125" style="5" customWidth="1"/>
    <col min="15383" max="15412" width="6.5703125" style="5" customWidth="1"/>
    <col min="15413" max="15423" width="4.28515625" style="5" customWidth="1"/>
    <col min="15424" max="15435" width="6.85546875" style="5" customWidth="1"/>
    <col min="15436" max="15436" width="9.140625" style="5"/>
    <col min="15437" max="15437" width="5.5703125" style="5" bestFit="1" customWidth="1"/>
    <col min="15438" max="15438" width="9.140625" style="5"/>
    <col min="15439" max="15439" width="5.5703125" style="5" bestFit="1" customWidth="1"/>
    <col min="15440" max="15440" width="9.140625" style="5"/>
    <col min="15441" max="15441" width="5.5703125" style="5" bestFit="1" customWidth="1"/>
    <col min="15442" max="15451" width="5.5703125" style="5" customWidth="1"/>
    <col min="15452" max="15452" width="9.140625" style="5"/>
    <col min="15453" max="15453" width="5.5703125" style="5" bestFit="1" customWidth="1"/>
    <col min="15454" max="15477" width="5.5703125" style="5" customWidth="1"/>
    <col min="15478" max="15481" width="9.140625" style="5"/>
    <col min="15482" max="15482" width="59.5703125" style="5" customWidth="1"/>
    <col min="15483" max="15616" width="9.140625" style="5"/>
    <col min="15617" max="15617" width="6.42578125" style="5" customWidth="1"/>
    <col min="15618" max="15619" width="21" style="5" customWidth="1"/>
    <col min="15620" max="15622" width="6.5703125" style="5" customWidth="1"/>
    <col min="15623" max="15624" width="7.140625" style="5" customWidth="1"/>
    <col min="15625" max="15629" width="6.5703125" style="5" customWidth="1"/>
    <col min="15630" max="15630" width="7.42578125" style="5" customWidth="1"/>
    <col min="15631" max="15631" width="7.140625" style="5" customWidth="1"/>
    <col min="15632" max="15636" width="6.5703125" style="5" customWidth="1"/>
    <col min="15637" max="15638" width="7.42578125" style="5" customWidth="1"/>
    <col min="15639" max="15668" width="6.5703125" style="5" customWidth="1"/>
    <col min="15669" max="15679" width="4.28515625" style="5" customWidth="1"/>
    <col min="15680" max="15691" width="6.85546875" style="5" customWidth="1"/>
    <col min="15692" max="15692" width="9.140625" style="5"/>
    <col min="15693" max="15693" width="5.5703125" style="5" bestFit="1" customWidth="1"/>
    <col min="15694" max="15694" width="9.140625" style="5"/>
    <col min="15695" max="15695" width="5.5703125" style="5" bestFit="1" customWidth="1"/>
    <col min="15696" max="15696" width="9.140625" style="5"/>
    <col min="15697" max="15697" width="5.5703125" style="5" bestFit="1" customWidth="1"/>
    <col min="15698" max="15707" width="5.5703125" style="5" customWidth="1"/>
    <col min="15708" max="15708" width="9.140625" style="5"/>
    <col min="15709" max="15709" width="5.5703125" style="5" bestFit="1" customWidth="1"/>
    <col min="15710" max="15733" width="5.5703125" style="5" customWidth="1"/>
    <col min="15734" max="15737" width="9.140625" style="5"/>
    <col min="15738" max="15738" width="59.5703125" style="5" customWidth="1"/>
    <col min="15739" max="15872" width="9.140625" style="5"/>
    <col min="15873" max="15873" width="6.42578125" style="5" customWidth="1"/>
    <col min="15874" max="15875" width="21" style="5" customWidth="1"/>
    <col min="15876" max="15878" width="6.5703125" style="5" customWidth="1"/>
    <col min="15879" max="15880" width="7.140625" style="5" customWidth="1"/>
    <col min="15881" max="15885" width="6.5703125" style="5" customWidth="1"/>
    <col min="15886" max="15886" width="7.42578125" style="5" customWidth="1"/>
    <col min="15887" max="15887" width="7.140625" style="5" customWidth="1"/>
    <col min="15888" max="15892" width="6.5703125" style="5" customWidth="1"/>
    <col min="15893" max="15894" width="7.42578125" style="5" customWidth="1"/>
    <col min="15895" max="15924" width="6.5703125" style="5" customWidth="1"/>
    <col min="15925" max="15935" width="4.28515625" style="5" customWidth="1"/>
    <col min="15936" max="15947" width="6.85546875" style="5" customWidth="1"/>
    <col min="15948" max="15948" width="9.140625" style="5"/>
    <col min="15949" max="15949" width="5.5703125" style="5" bestFit="1" customWidth="1"/>
    <col min="15950" max="15950" width="9.140625" style="5"/>
    <col min="15951" max="15951" width="5.5703125" style="5" bestFit="1" customWidth="1"/>
    <col min="15952" max="15952" width="9.140625" style="5"/>
    <col min="15953" max="15953" width="5.5703125" style="5" bestFit="1" customWidth="1"/>
    <col min="15954" max="15963" width="5.5703125" style="5" customWidth="1"/>
    <col min="15964" max="15964" width="9.140625" style="5"/>
    <col min="15965" max="15965" width="5.5703125" style="5" bestFit="1" customWidth="1"/>
    <col min="15966" max="15989" width="5.5703125" style="5" customWidth="1"/>
    <col min="15990" max="15993" width="9.140625" style="5"/>
    <col min="15994" max="15994" width="59.5703125" style="5" customWidth="1"/>
    <col min="15995" max="16128" width="9.140625" style="5"/>
    <col min="16129" max="16129" width="6.42578125" style="5" customWidth="1"/>
    <col min="16130" max="16131" width="21" style="5" customWidth="1"/>
    <col min="16132" max="16134" width="6.5703125" style="5" customWidth="1"/>
    <col min="16135" max="16136" width="7.140625" style="5" customWidth="1"/>
    <col min="16137" max="16141" width="6.5703125" style="5" customWidth="1"/>
    <col min="16142" max="16142" width="7.42578125" style="5" customWidth="1"/>
    <col min="16143" max="16143" width="7.140625" style="5" customWidth="1"/>
    <col min="16144" max="16148" width="6.5703125" style="5" customWidth="1"/>
    <col min="16149" max="16150" width="7.42578125" style="5" customWidth="1"/>
    <col min="16151" max="16180" width="6.5703125" style="5" customWidth="1"/>
    <col min="16181" max="16191" width="4.28515625" style="5" customWidth="1"/>
    <col min="16192" max="16203" width="6.85546875" style="5" customWidth="1"/>
    <col min="16204" max="16204" width="9.140625" style="5"/>
    <col min="16205" max="16205" width="5.5703125" style="5" bestFit="1" customWidth="1"/>
    <col min="16206" max="16206" width="9.140625" style="5"/>
    <col min="16207" max="16207" width="5.5703125" style="5" bestFit="1" customWidth="1"/>
    <col min="16208" max="16208" width="9.140625" style="5"/>
    <col min="16209" max="16209" width="5.5703125" style="5" bestFit="1" customWidth="1"/>
    <col min="16210" max="16219" width="5.5703125" style="5" customWidth="1"/>
    <col min="16220" max="16220" width="9.140625" style="5"/>
    <col min="16221" max="16221" width="5.5703125" style="5" bestFit="1" customWidth="1"/>
    <col min="16222" max="16245" width="5.5703125" style="5" customWidth="1"/>
    <col min="16246" max="16249" width="9.140625" style="5"/>
    <col min="16250" max="16250" width="59.5703125" style="5" customWidth="1"/>
    <col min="16251" max="16384" width="9.140625" style="5"/>
  </cols>
  <sheetData>
    <row r="1" spans="1:198">
      <c r="A1" s="1"/>
      <c r="B1" s="2" t="s">
        <v>131</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3"/>
    </row>
    <row r="2" spans="1:198">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row>
    <row r="3" spans="1:198" ht="23.25" customHeight="1">
      <c r="A3" s="68" t="s">
        <v>1</v>
      </c>
      <c r="B3" s="65" t="s">
        <v>2</v>
      </c>
      <c r="C3" s="65"/>
      <c r="D3" s="65" t="s">
        <v>3</v>
      </c>
      <c r="E3" s="65" t="s">
        <v>4</v>
      </c>
      <c r="F3" s="65"/>
      <c r="G3" s="65"/>
      <c r="H3" s="65" t="s">
        <v>5</v>
      </c>
      <c r="I3" s="65"/>
      <c r="J3" s="65"/>
      <c r="K3" s="65"/>
      <c r="L3" s="65"/>
      <c r="M3" s="65"/>
      <c r="N3" s="65"/>
      <c r="O3" s="65"/>
      <c r="P3" s="65"/>
      <c r="Q3" s="65"/>
      <c r="R3" s="65"/>
      <c r="S3" s="65"/>
      <c r="T3" s="65"/>
      <c r="U3" s="65"/>
      <c r="V3" s="65"/>
      <c r="W3" s="65" t="s">
        <v>6</v>
      </c>
      <c r="X3" s="65"/>
      <c r="Y3" s="65"/>
      <c r="Z3" s="65"/>
      <c r="AA3" s="65"/>
      <c r="AB3" s="65"/>
      <c r="AC3" s="65"/>
      <c r="AD3" s="65"/>
      <c r="AE3" s="65"/>
      <c r="AF3" s="65"/>
      <c r="AG3" s="65"/>
      <c r="AH3" s="65"/>
      <c r="AI3" s="65" t="s">
        <v>7</v>
      </c>
      <c r="AJ3" s="65"/>
      <c r="AK3" s="65"/>
      <c r="AL3" s="65"/>
      <c r="AM3" s="65"/>
      <c r="AN3" s="65"/>
      <c r="AO3" s="65"/>
      <c r="AP3" s="65"/>
      <c r="AQ3" s="65"/>
      <c r="AR3" s="65"/>
      <c r="AS3" s="65"/>
      <c r="AT3" s="65"/>
      <c r="AU3" s="65" t="s">
        <v>8</v>
      </c>
      <c r="AV3" s="65"/>
      <c r="AW3" s="65"/>
      <c r="AX3" s="65"/>
      <c r="AY3" s="65"/>
      <c r="AZ3" s="65"/>
      <c r="BA3" s="65"/>
      <c r="BB3" s="65"/>
      <c r="BC3" s="72" t="s">
        <v>9</v>
      </c>
      <c r="BD3" s="73"/>
      <c r="BE3" s="73"/>
      <c r="BF3" s="73"/>
      <c r="BG3" s="73"/>
      <c r="BH3" s="73"/>
      <c r="BI3" s="73"/>
      <c r="BJ3" s="73"/>
      <c r="BK3" s="74"/>
    </row>
    <row r="4" spans="1:198" ht="18.75" customHeight="1">
      <c r="A4" s="69"/>
      <c r="B4" s="65"/>
      <c r="C4" s="65"/>
      <c r="D4" s="65"/>
      <c r="E4" s="65"/>
      <c r="F4" s="65"/>
      <c r="G4" s="65"/>
      <c r="H4" s="65" t="s">
        <v>10</v>
      </c>
      <c r="I4" s="65"/>
      <c r="J4" s="65"/>
      <c r="K4" s="65" t="s">
        <v>11</v>
      </c>
      <c r="L4" s="65"/>
      <c r="M4" s="65"/>
      <c r="N4" s="65" t="s">
        <v>12</v>
      </c>
      <c r="O4" s="65"/>
      <c r="P4" s="65"/>
      <c r="Q4" s="65" t="s">
        <v>13</v>
      </c>
      <c r="R4" s="65"/>
      <c r="S4" s="65"/>
      <c r="T4" s="65" t="s">
        <v>14</v>
      </c>
      <c r="U4" s="65"/>
      <c r="V4" s="65"/>
      <c r="W4" s="65" t="s">
        <v>15</v>
      </c>
      <c r="X4" s="65"/>
      <c r="Y4" s="65"/>
      <c r="Z4" s="65" t="s">
        <v>16</v>
      </c>
      <c r="AA4" s="65"/>
      <c r="AB4" s="65"/>
      <c r="AC4" s="65" t="s">
        <v>17</v>
      </c>
      <c r="AD4" s="65"/>
      <c r="AE4" s="65"/>
      <c r="AF4" s="65" t="s">
        <v>18</v>
      </c>
      <c r="AG4" s="65"/>
      <c r="AH4" s="65"/>
      <c r="AI4" s="65" t="s">
        <v>15</v>
      </c>
      <c r="AJ4" s="65"/>
      <c r="AK4" s="65"/>
      <c r="AL4" s="65" t="s">
        <v>16</v>
      </c>
      <c r="AM4" s="65"/>
      <c r="AN4" s="65"/>
      <c r="AO4" s="65" t="s">
        <v>17</v>
      </c>
      <c r="AP4" s="65"/>
      <c r="AQ4" s="65"/>
      <c r="AR4" s="65" t="s">
        <v>18</v>
      </c>
      <c r="AS4" s="65"/>
      <c r="AT4" s="65"/>
      <c r="AU4" s="65" t="s">
        <v>19</v>
      </c>
      <c r="AV4" s="65"/>
      <c r="AW4" s="65" t="s">
        <v>20</v>
      </c>
      <c r="AX4" s="65"/>
      <c r="AY4" s="65" t="s">
        <v>21</v>
      </c>
      <c r="AZ4" s="65"/>
      <c r="BA4" s="65" t="s">
        <v>22</v>
      </c>
      <c r="BB4" s="65"/>
      <c r="BC4" s="65" t="s">
        <v>19</v>
      </c>
      <c r="BD4" s="65"/>
      <c r="BE4" s="65" t="s">
        <v>20</v>
      </c>
      <c r="BF4" s="65"/>
      <c r="BG4" s="65" t="s">
        <v>21</v>
      </c>
      <c r="BH4" s="65"/>
      <c r="BI4" s="65" t="s">
        <v>22</v>
      </c>
      <c r="BJ4" s="65"/>
      <c r="BK4" s="65"/>
    </row>
    <row r="5" spans="1:198" ht="59.25" customHeight="1">
      <c r="A5" s="70"/>
      <c r="B5" s="7" t="s">
        <v>23</v>
      </c>
      <c r="C5" s="7" t="s">
        <v>24</v>
      </c>
      <c r="D5" s="65"/>
      <c r="E5" s="8" t="s">
        <v>25</v>
      </c>
      <c r="F5" s="8" t="s">
        <v>26</v>
      </c>
      <c r="G5" s="8" t="s">
        <v>22</v>
      </c>
      <c r="H5" s="8" t="s">
        <v>25</v>
      </c>
      <c r="I5" s="8" t="s">
        <v>26</v>
      </c>
      <c r="J5" s="8" t="s">
        <v>22</v>
      </c>
      <c r="K5" s="8" t="s">
        <v>25</v>
      </c>
      <c r="L5" s="8" t="s">
        <v>26</v>
      </c>
      <c r="M5" s="8" t="s">
        <v>22</v>
      </c>
      <c r="N5" s="8" t="s">
        <v>25</v>
      </c>
      <c r="O5" s="8" t="s">
        <v>26</v>
      </c>
      <c r="P5" s="8" t="s">
        <v>22</v>
      </c>
      <c r="Q5" s="8" t="s">
        <v>25</v>
      </c>
      <c r="R5" s="8" t="s">
        <v>26</v>
      </c>
      <c r="S5" s="8" t="s">
        <v>22</v>
      </c>
      <c r="T5" s="8" t="s">
        <v>25</v>
      </c>
      <c r="U5" s="8" t="s">
        <v>26</v>
      </c>
      <c r="V5" s="8" t="s">
        <v>22</v>
      </c>
      <c r="W5" s="8" t="s">
        <v>25</v>
      </c>
      <c r="X5" s="8" t="s">
        <v>26</v>
      </c>
      <c r="Y5" s="8" t="s">
        <v>22</v>
      </c>
      <c r="Z5" s="8" t="s">
        <v>25</v>
      </c>
      <c r="AA5" s="8" t="s">
        <v>26</v>
      </c>
      <c r="AB5" s="8" t="s">
        <v>22</v>
      </c>
      <c r="AC5" s="8" t="s">
        <v>25</v>
      </c>
      <c r="AD5" s="8" t="s">
        <v>26</v>
      </c>
      <c r="AE5" s="8" t="s">
        <v>22</v>
      </c>
      <c r="AF5" s="8" t="s">
        <v>25</v>
      </c>
      <c r="AG5" s="8" t="s">
        <v>26</v>
      </c>
      <c r="AH5" s="8" t="s">
        <v>22</v>
      </c>
      <c r="AI5" s="8" t="s">
        <v>25</v>
      </c>
      <c r="AJ5" s="8" t="s">
        <v>26</v>
      </c>
      <c r="AK5" s="8" t="s">
        <v>22</v>
      </c>
      <c r="AL5" s="8" t="s">
        <v>25</v>
      </c>
      <c r="AM5" s="8" t="s">
        <v>26</v>
      </c>
      <c r="AN5" s="8" t="s">
        <v>22</v>
      </c>
      <c r="AO5" s="8" t="s">
        <v>25</v>
      </c>
      <c r="AP5" s="8" t="s">
        <v>26</v>
      </c>
      <c r="AQ5" s="8" t="s">
        <v>22</v>
      </c>
      <c r="AR5" s="8" t="s">
        <v>25</v>
      </c>
      <c r="AS5" s="8" t="s">
        <v>26</v>
      </c>
      <c r="AT5" s="8" t="s">
        <v>22</v>
      </c>
      <c r="AU5" s="8" t="s">
        <v>25</v>
      </c>
      <c r="AV5" s="8" t="s">
        <v>26</v>
      </c>
      <c r="AW5" s="8" t="s">
        <v>25</v>
      </c>
      <c r="AX5" s="8" t="s">
        <v>26</v>
      </c>
      <c r="AY5" s="8" t="s">
        <v>25</v>
      </c>
      <c r="AZ5" s="8" t="s">
        <v>26</v>
      </c>
      <c r="BA5" s="8" t="s">
        <v>25</v>
      </c>
      <c r="BB5" s="8" t="s">
        <v>26</v>
      </c>
      <c r="BC5" s="8" t="s">
        <v>25</v>
      </c>
      <c r="BD5" s="8" t="s">
        <v>26</v>
      </c>
      <c r="BE5" s="8" t="s">
        <v>25</v>
      </c>
      <c r="BF5" s="8" t="s">
        <v>26</v>
      </c>
      <c r="BG5" s="8" t="s">
        <v>25</v>
      </c>
      <c r="BH5" s="8" t="s">
        <v>26</v>
      </c>
      <c r="BI5" s="8" t="s">
        <v>27</v>
      </c>
      <c r="BJ5" s="9" t="s">
        <v>26</v>
      </c>
      <c r="BK5" s="8" t="s">
        <v>22</v>
      </c>
    </row>
    <row r="6" spans="1:198" s="13" customFormat="1" ht="36" customHeight="1">
      <c r="A6" s="10" t="s">
        <v>130</v>
      </c>
      <c r="B6" s="11" t="s">
        <v>28</v>
      </c>
      <c r="C6" s="11" t="s">
        <v>29</v>
      </c>
      <c r="D6" s="11">
        <v>1057</v>
      </c>
      <c r="E6" s="11">
        <v>2127</v>
      </c>
      <c r="F6" s="11">
        <v>1961</v>
      </c>
      <c r="G6" s="11">
        <v>4088</v>
      </c>
      <c r="H6" s="11">
        <v>47</v>
      </c>
      <c r="I6" s="11">
        <v>45</v>
      </c>
      <c r="J6" s="11">
        <v>92</v>
      </c>
      <c r="K6" s="11">
        <v>51</v>
      </c>
      <c r="L6" s="11">
        <v>45</v>
      </c>
      <c r="M6" s="11">
        <v>96</v>
      </c>
      <c r="N6" s="11">
        <v>179</v>
      </c>
      <c r="O6" s="11">
        <v>164</v>
      </c>
      <c r="P6" s="11">
        <v>343</v>
      </c>
      <c r="Q6" s="11">
        <v>91</v>
      </c>
      <c r="R6" s="11">
        <v>57</v>
      </c>
      <c r="S6" s="11">
        <v>148</v>
      </c>
      <c r="T6" s="11">
        <v>113</v>
      </c>
      <c r="U6" s="11">
        <v>81</v>
      </c>
      <c r="V6" s="11">
        <v>194</v>
      </c>
      <c r="W6" s="11">
        <v>63</v>
      </c>
      <c r="X6" s="11">
        <v>63</v>
      </c>
      <c r="Y6" s="11">
        <v>126</v>
      </c>
      <c r="Z6" s="11">
        <v>14</v>
      </c>
      <c r="AA6" s="11">
        <v>4</v>
      </c>
      <c r="AB6" s="11">
        <v>18</v>
      </c>
      <c r="AC6" s="11">
        <v>4</v>
      </c>
      <c r="AD6" s="11">
        <v>1</v>
      </c>
      <c r="AE6" s="11">
        <v>5</v>
      </c>
      <c r="AF6" s="11">
        <v>0</v>
      </c>
      <c r="AG6" s="11">
        <v>0</v>
      </c>
      <c r="AH6" s="11">
        <v>0</v>
      </c>
      <c r="AI6" s="11">
        <v>27</v>
      </c>
      <c r="AJ6" s="11">
        <v>15</v>
      </c>
      <c r="AK6" s="11">
        <v>42</v>
      </c>
      <c r="AL6" s="11">
        <v>10</v>
      </c>
      <c r="AM6" s="11">
        <v>1</v>
      </c>
      <c r="AN6" s="11">
        <v>11</v>
      </c>
      <c r="AO6" s="11">
        <v>2</v>
      </c>
      <c r="AP6" s="11">
        <v>0</v>
      </c>
      <c r="AQ6" s="11">
        <v>2</v>
      </c>
      <c r="AR6" s="11">
        <v>1</v>
      </c>
      <c r="AS6" s="11">
        <v>0</v>
      </c>
      <c r="AT6" s="11">
        <v>1</v>
      </c>
      <c r="AU6" s="11">
        <v>0</v>
      </c>
      <c r="AV6" s="11">
        <v>0</v>
      </c>
      <c r="AW6" s="11">
        <v>0</v>
      </c>
      <c r="AX6" s="11">
        <v>0</v>
      </c>
      <c r="AY6" s="11">
        <v>0</v>
      </c>
      <c r="AZ6" s="11">
        <v>0</v>
      </c>
      <c r="BA6" s="11">
        <v>0</v>
      </c>
      <c r="BB6" s="11">
        <v>0</v>
      </c>
      <c r="BC6" s="11">
        <v>0</v>
      </c>
      <c r="BD6" s="11">
        <v>0</v>
      </c>
      <c r="BE6" s="11">
        <v>0</v>
      </c>
      <c r="BF6" s="11">
        <v>0</v>
      </c>
      <c r="BG6" s="11">
        <v>0</v>
      </c>
      <c r="BH6" s="11">
        <v>0</v>
      </c>
      <c r="BI6" s="11">
        <v>0</v>
      </c>
      <c r="BJ6" s="11">
        <v>0</v>
      </c>
      <c r="BK6" s="11">
        <v>0</v>
      </c>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row>
    <row r="7" spans="1:198" s="13" customFormat="1" ht="36" customHeight="1">
      <c r="A7" s="10" t="s">
        <v>132</v>
      </c>
      <c r="B7" s="11" t="s">
        <v>133</v>
      </c>
      <c r="C7" s="11" t="s">
        <v>142</v>
      </c>
      <c r="D7" s="11">
        <v>570</v>
      </c>
      <c r="E7" s="11">
        <v>1224</v>
      </c>
      <c r="F7" s="11">
        <v>1164</v>
      </c>
      <c r="G7" s="11">
        <v>2388</v>
      </c>
      <c r="H7" s="11">
        <v>64</v>
      </c>
      <c r="I7" s="11">
        <v>67</v>
      </c>
      <c r="J7" s="11">
        <v>131</v>
      </c>
      <c r="K7" s="11">
        <v>65</v>
      </c>
      <c r="L7" s="11">
        <v>52</v>
      </c>
      <c r="M7" s="11">
        <v>117</v>
      </c>
      <c r="N7" s="11">
        <v>171</v>
      </c>
      <c r="O7" s="11">
        <v>162</v>
      </c>
      <c r="P7" s="11">
        <v>333</v>
      </c>
      <c r="Q7" s="11">
        <v>91</v>
      </c>
      <c r="R7" s="11">
        <v>75</v>
      </c>
      <c r="S7" s="11">
        <v>166</v>
      </c>
      <c r="T7" s="11">
        <v>97</v>
      </c>
      <c r="U7" s="11">
        <v>75</v>
      </c>
      <c r="V7" s="11">
        <v>172</v>
      </c>
      <c r="W7" s="11">
        <v>61</v>
      </c>
      <c r="X7" s="11">
        <v>66</v>
      </c>
      <c r="Y7" s="11">
        <v>127</v>
      </c>
      <c r="Z7" s="11">
        <v>26</v>
      </c>
      <c r="AA7" s="11">
        <v>19</v>
      </c>
      <c r="AB7" s="11">
        <v>45</v>
      </c>
      <c r="AC7" s="11">
        <v>25</v>
      </c>
      <c r="AD7" s="11">
        <v>23</v>
      </c>
      <c r="AE7" s="11">
        <v>48</v>
      </c>
      <c r="AF7" s="11">
        <v>0</v>
      </c>
      <c r="AG7" s="11">
        <v>0</v>
      </c>
      <c r="AH7" s="11">
        <v>0</v>
      </c>
      <c r="AI7" s="11">
        <v>31</v>
      </c>
      <c r="AJ7" s="11">
        <v>26</v>
      </c>
      <c r="AK7" s="11">
        <v>57</v>
      </c>
      <c r="AL7" s="11">
        <v>13</v>
      </c>
      <c r="AM7" s="11">
        <v>6</v>
      </c>
      <c r="AN7" s="11">
        <v>19</v>
      </c>
      <c r="AO7" s="11">
        <v>5</v>
      </c>
      <c r="AP7" s="11">
        <v>11</v>
      </c>
      <c r="AQ7" s="11">
        <v>16</v>
      </c>
      <c r="AR7" s="11">
        <v>2</v>
      </c>
      <c r="AS7" s="11">
        <v>0</v>
      </c>
      <c r="AT7" s="11">
        <v>2</v>
      </c>
      <c r="AU7" s="11">
        <v>0</v>
      </c>
      <c r="AV7" s="11">
        <v>0</v>
      </c>
      <c r="AW7" s="11">
        <v>0</v>
      </c>
      <c r="AX7" s="11">
        <v>0</v>
      </c>
      <c r="AY7" s="11">
        <v>0</v>
      </c>
      <c r="AZ7" s="11">
        <v>0</v>
      </c>
      <c r="BA7" s="11">
        <v>0</v>
      </c>
      <c r="BB7" s="11">
        <v>0</v>
      </c>
      <c r="BC7" s="11">
        <v>0</v>
      </c>
      <c r="BD7" s="11">
        <v>0</v>
      </c>
      <c r="BE7" s="11">
        <v>0</v>
      </c>
      <c r="BF7" s="11">
        <v>0</v>
      </c>
      <c r="BG7" s="11">
        <v>2</v>
      </c>
      <c r="BH7" s="11">
        <v>0</v>
      </c>
      <c r="BI7" s="11">
        <v>2</v>
      </c>
      <c r="BJ7" s="11">
        <v>0</v>
      </c>
      <c r="BK7" s="11">
        <v>2</v>
      </c>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row>
    <row r="8" spans="1:198" s="13" customFormat="1" ht="36" customHeight="1">
      <c r="A8" s="10" t="s">
        <v>134</v>
      </c>
      <c r="B8" s="11" t="s">
        <v>135</v>
      </c>
      <c r="C8" s="11" t="s">
        <v>143</v>
      </c>
      <c r="D8" s="11">
        <v>2305</v>
      </c>
      <c r="E8" s="11">
        <v>4668</v>
      </c>
      <c r="F8" s="11">
        <v>4258</v>
      </c>
      <c r="G8" s="11">
        <v>8926</v>
      </c>
      <c r="H8" s="11">
        <v>100</v>
      </c>
      <c r="I8" s="11">
        <v>104</v>
      </c>
      <c r="J8" s="11">
        <v>204</v>
      </c>
      <c r="K8" s="11">
        <v>74</v>
      </c>
      <c r="L8" s="11">
        <v>86</v>
      </c>
      <c r="M8" s="11">
        <v>160</v>
      </c>
      <c r="N8" s="11">
        <v>293</v>
      </c>
      <c r="O8" s="11">
        <v>274</v>
      </c>
      <c r="P8" s="11">
        <v>567</v>
      </c>
      <c r="Q8" s="11">
        <v>154</v>
      </c>
      <c r="R8" s="11">
        <v>164</v>
      </c>
      <c r="S8" s="11">
        <v>318</v>
      </c>
      <c r="T8" s="11">
        <v>224</v>
      </c>
      <c r="U8" s="11">
        <v>243</v>
      </c>
      <c r="V8" s="11">
        <v>467</v>
      </c>
      <c r="W8" s="11">
        <v>39</v>
      </c>
      <c r="X8" s="11">
        <v>34</v>
      </c>
      <c r="Y8" s="11">
        <v>73</v>
      </c>
      <c r="Z8" s="11">
        <v>12</v>
      </c>
      <c r="AA8" s="11">
        <v>19</v>
      </c>
      <c r="AB8" s="11">
        <v>31</v>
      </c>
      <c r="AC8" s="11">
        <v>0</v>
      </c>
      <c r="AD8" s="11">
        <v>1</v>
      </c>
      <c r="AE8" s="11">
        <v>1</v>
      </c>
      <c r="AF8" s="11">
        <v>3</v>
      </c>
      <c r="AG8" s="11">
        <v>1</v>
      </c>
      <c r="AH8" s="11">
        <v>4</v>
      </c>
      <c r="AI8" s="11">
        <v>17</v>
      </c>
      <c r="AJ8" s="11">
        <v>7</v>
      </c>
      <c r="AK8" s="11">
        <v>24</v>
      </c>
      <c r="AL8" s="11">
        <v>7</v>
      </c>
      <c r="AM8" s="11">
        <v>4</v>
      </c>
      <c r="AN8" s="11">
        <v>11</v>
      </c>
      <c r="AO8" s="11">
        <v>0</v>
      </c>
      <c r="AP8" s="11">
        <v>0</v>
      </c>
      <c r="AQ8" s="11">
        <v>0</v>
      </c>
      <c r="AR8" s="11">
        <v>1</v>
      </c>
      <c r="AS8" s="11">
        <v>2</v>
      </c>
      <c r="AT8" s="11">
        <v>3</v>
      </c>
      <c r="AU8" s="11">
        <v>0</v>
      </c>
      <c r="AV8" s="11">
        <v>0</v>
      </c>
      <c r="AW8" s="11">
        <v>0</v>
      </c>
      <c r="AX8" s="11">
        <v>0</v>
      </c>
      <c r="AY8" s="11">
        <v>0</v>
      </c>
      <c r="AZ8" s="11">
        <v>0</v>
      </c>
      <c r="BA8" s="11">
        <v>0</v>
      </c>
      <c r="BB8" s="11">
        <v>0</v>
      </c>
      <c r="BC8" s="11">
        <v>0</v>
      </c>
      <c r="BD8" s="11">
        <v>0</v>
      </c>
      <c r="BE8" s="11">
        <v>0</v>
      </c>
      <c r="BF8" s="11">
        <v>0</v>
      </c>
      <c r="BG8" s="11">
        <v>0</v>
      </c>
      <c r="BH8" s="11">
        <v>0</v>
      </c>
      <c r="BI8" s="11">
        <v>0</v>
      </c>
      <c r="BJ8" s="11">
        <v>0</v>
      </c>
      <c r="BK8" s="11">
        <v>0</v>
      </c>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row>
    <row r="9" spans="1:198" s="13" customFormat="1" ht="36" customHeight="1">
      <c r="A9" s="10" t="s">
        <v>136</v>
      </c>
      <c r="B9" s="11" t="s">
        <v>137</v>
      </c>
      <c r="C9" s="11" t="s">
        <v>148</v>
      </c>
      <c r="D9" s="11">
        <v>4253</v>
      </c>
      <c r="E9" s="11">
        <v>10478</v>
      </c>
      <c r="F9" s="11">
        <v>10050</v>
      </c>
      <c r="G9" s="11">
        <f>SUM(E9:F9)</f>
        <v>20528</v>
      </c>
      <c r="H9" s="11">
        <v>358</v>
      </c>
      <c r="I9" s="11">
        <v>376</v>
      </c>
      <c r="J9" s="11">
        <f>SUM(H9:I9)</f>
        <v>734</v>
      </c>
      <c r="K9" s="11">
        <v>411</v>
      </c>
      <c r="L9" s="11">
        <v>332</v>
      </c>
      <c r="M9" s="11">
        <f>SUM(K9:L9)</f>
        <v>743</v>
      </c>
      <c r="N9" s="11">
        <v>1255</v>
      </c>
      <c r="O9" s="11">
        <v>1172</v>
      </c>
      <c r="P9" s="11">
        <f>SUM(N9:O9)</f>
        <v>2427</v>
      </c>
      <c r="Q9" s="11">
        <v>648</v>
      </c>
      <c r="R9" s="11">
        <v>599</v>
      </c>
      <c r="S9" s="11">
        <f>SUM(Q9:R9)</f>
        <v>1247</v>
      </c>
      <c r="T9" s="11">
        <v>844</v>
      </c>
      <c r="U9" s="11">
        <v>734</v>
      </c>
      <c r="V9" s="11">
        <f>SUM(T9:U9)</f>
        <v>1578</v>
      </c>
      <c r="W9" s="11">
        <v>1477</v>
      </c>
      <c r="X9" s="11">
        <v>1335</v>
      </c>
      <c r="Y9" s="11">
        <f>SUM(W9:X9)</f>
        <v>2812</v>
      </c>
      <c r="Z9" s="11">
        <v>89</v>
      </c>
      <c r="AA9" s="11">
        <v>88</v>
      </c>
      <c r="AB9" s="11">
        <f>SUM(Z9:AA9)</f>
        <v>177</v>
      </c>
      <c r="AC9" s="11">
        <v>1734</v>
      </c>
      <c r="AD9" s="11">
        <v>1627</v>
      </c>
      <c r="AE9" s="11">
        <f>SUM(AC9:AD9)</f>
        <v>3361</v>
      </c>
      <c r="AF9" s="11">
        <v>15</v>
      </c>
      <c r="AG9" s="11">
        <v>5</v>
      </c>
      <c r="AH9" s="11">
        <f>SUM(AF9:AG9)</f>
        <v>20</v>
      </c>
      <c r="AI9" s="11">
        <v>640</v>
      </c>
      <c r="AJ9" s="11">
        <v>573</v>
      </c>
      <c r="AK9" s="11">
        <f>SUM(AI9:AJ9)</f>
        <v>1213</v>
      </c>
      <c r="AL9" s="11">
        <v>28</v>
      </c>
      <c r="AM9" s="11">
        <v>26</v>
      </c>
      <c r="AN9" s="11">
        <f>SUM(AL9:AM9)</f>
        <v>54</v>
      </c>
      <c r="AO9" s="11">
        <v>763</v>
      </c>
      <c r="AP9" s="11">
        <v>676</v>
      </c>
      <c r="AQ9" s="11">
        <f>SUM(AO9:AP9)</f>
        <v>1439</v>
      </c>
      <c r="AR9" s="11">
        <v>6</v>
      </c>
      <c r="AS9" s="11">
        <v>3</v>
      </c>
      <c r="AT9" s="11">
        <f>SUM(AR9:AS9)</f>
        <v>9</v>
      </c>
      <c r="AU9" s="11">
        <v>0</v>
      </c>
      <c r="AV9" s="11">
        <v>0</v>
      </c>
      <c r="AW9" s="11">
        <v>0</v>
      </c>
      <c r="AX9" s="11">
        <v>0</v>
      </c>
      <c r="AY9" s="11">
        <v>0</v>
      </c>
      <c r="AZ9" s="11">
        <v>0</v>
      </c>
      <c r="BA9" s="11">
        <v>0</v>
      </c>
      <c r="BB9" s="11">
        <v>0</v>
      </c>
      <c r="BC9" s="11">
        <v>0</v>
      </c>
      <c r="BD9" s="11">
        <v>0</v>
      </c>
      <c r="BE9" s="11">
        <v>0</v>
      </c>
      <c r="BF9" s="11">
        <v>0</v>
      </c>
      <c r="BG9" s="11">
        <v>0</v>
      </c>
      <c r="BH9" s="11">
        <v>0</v>
      </c>
      <c r="BI9" s="11">
        <v>0</v>
      </c>
      <c r="BJ9" s="11">
        <v>0</v>
      </c>
      <c r="BK9" s="11">
        <v>0</v>
      </c>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row>
    <row r="10" spans="1:198" s="13" customFormat="1" ht="36" customHeight="1">
      <c r="A10" s="10" t="s">
        <v>138</v>
      </c>
      <c r="B10" s="11" t="s">
        <v>139</v>
      </c>
      <c r="C10" s="11" t="s">
        <v>147</v>
      </c>
      <c r="D10" s="11">
        <v>881</v>
      </c>
      <c r="E10" s="11">
        <v>2002</v>
      </c>
      <c r="F10" s="11">
        <v>1972</v>
      </c>
      <c r="G10" s="11">
        <v>3974</v>
      </c>
      <c r="H10" s="11">
        <v>80</v>
      </c>
      <c r="I10" s="11">
        <v>107</v>
      </c>
      <c r="J10" s="11">
        <v>187</v>
      </c>
      <c r="K10" s="11">
        <v>79</v>
      </c>
      <c r="L10" s="11">
        <v>61</v>
      </c>
      <c r="M10" s="11">
        <v>140</v>
      </c>
      <c r="N10" s="11">
        <v>262</v>
      </c>
      <c r="O10" s="11">
        <v>260</v>
      </c>
      <c r="P10" s="11">
        <v>522</v>
      </c>
      <c r="Q10" s="11">
        <v>118</v>
      </c>
      <c r="R10" s="11">
        <v>104</v>
      </c>
      <c r="S10" s="11">
        <v>222</v>
      </c>
      <c r="T10" s="11">
        <v>165</v>
      </c>
      <c r="U10" s="11">
        <v>127</v>
      </c>
      <c r="V10" s="11">
        <v>292</v>
      </c>
      <c r="W10" s="11">
        <v>70</v>
      </c>
      <c r="X10" s="11">
        <v>58</v>
      </c>
      <c r="Y10" s="11">
        <v>128</v>
      </c>
      <c r="Z10" s="11">
        <v>20</v>
      </c>
      <c r="AA10" s="11">
        <v>23</v>
      </c>
      <c r="AB10" s="11">
        <v>43</v>
      </c>
      <c r="AC10" s="11">
        <v>7</v>
      </c>
      <c r="AD10" s="11">
        <v>7</v>
      </c>
      <c r="AE10" s="11">
        <v>14</v>
      </c>
      <c r="AF10" s="11">
        <v>5</v>
      </c>
      <c r="AG10" s="11">
        <v>2</v>
      </c>
      <c r="AH10" s="11">
        <v>7</v>
      </c>
      <c r="AI10" s="11">
        <v>29</v>
      </c>
      <c r="AJ10" s="11">
        <v>28</v>
      </c>
      <c r="AK10" s="11">
        <v>57</v>
      </c>
      <c r="AL10" s="11">
        <v>2</v>
      </c>
      <c r="AM10" s="11">
        <v>3</v>
      </c>
      <c r="AN10" s="11">
        <v>5</v>
      </c>
      <c r="AO10" s="11">
        <v>2</v>
      </c>
      <c r="AP10" s="11">
        <v>1</v>
      </c>
      <c r="AQ10" s="11">
        <v>3</v>
      </c>
      <c r="AR10" s="11">
        <v>0</v>
      </c>
      <c r="AS10" s="11">
        <v>2</v>
      </c>
      <c r="AT10" s="11">
        <v>2</v>
      </c>
      <c r="AU10" s="11">
        <v>0</v>
      </c>
      <c r="AV10" s="11">
        <v>0</v>
      </c>
      <c r="AW10" s="11">
        <v>0</v>
      </c>
      <c r="AX10" s="11">
        <v>0</v>
      </c>
      <c r="AY10" s="11">
        <v>0</v>
      </c>
      <c r="AZ10" s="11">
        <v>0</v>
      </c>
      <c r="BA10" s="11">
        <f>+AU10+AW10+AY10</f>
        <v>0</v>
      </c>
      <c r="BB10" s="11">
        <f>+AV10+AX10+AZ10</f>
        <v>0</v>
      </c>
      <c r="BC10" s="11">
        <v>0</v>
      </c>
      <c r="BD10" s="11">
        <v>0</v>
      </c>
      <c r="BE10" s="11">
        <v>0</v>
      </c>
      <c r="BF10" s="11">
        <v>0</v>
      </c>
      <c r="BG10" s="11">
        <v>0</v>
      </c>
      <c r="BH10" s="11">
        <v>0</v>
      </c>
      <c r="BI10" s="11">
        <v>0</v>
      </c>
      <c r="BJ10" s="11">
        <f>+BD10+BF10+BH10</f>
        <v>0</v>
      </c>
      <c r="BK10" s="11">
        <f>+BA10+BB10+BI10+BJ10</f>
        <v>0</v>
      </c>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row>
    <row r="11" spans="1:198" s="13" customFormat="1" ht="36" customHeight="1">
      <c r="A11" s="10" t="s">
        <v>140</v>
      </c>
      <c r="B11" s="11" t="s">
        <v>141</v>
      </c>
      <c r="C11" s="11" t="s">
        <v>144</v>
      </c>
      <c r="D11" s="11">
        <v>934</v>
      </c>
      <c r="E11" s="11">
        <v>2113</v>
      </c>
      <c r="F11" s="11">
        <v>1992</v>
      </c>
      <c r="G11" s="11">
        <v>4105</v>
      </c>
      <c r="H11" s="11">
        <v>89</v>
      </c>
      <c r="I11" s="11">
        <v>92</v>
      </c>
      <c r="J11" s="11">
        <v>181</v>
      </c>
      <c r="K11" s="11">
        <v>101</v>
      </c>
      <c r="L11" s="11">
        <v>90</v>
      </c>
      <c r="M11" s="11">
        <v>191</v>
      </c>
      <c r="N11" s="11">
        <v>299</v>
      </c>
      <c r="O11" s="11">
        <v>271</v>
      </c>
      <c r="P11" s="11">
        <v>570</v>
      </c>
      <c r="Q11" s="11">
        <v>138</v>
      </c>
      <c r="R11" s="11">
        <v>138</v>
      </c>
      <c r="S11" s="11">
        <v>276</v>
      </c>
      <c r="T11" s="11">
        <v>173</v>
      </c>
      <c r="U11" s="11">
        <v>123</v>
      </c>
      <c r="V11" s="11">
        <v>296</v>
      </c>
      <c r="W11" s="11">
        <v>76</v>
      </c>
      <c r="X11" s="11">
        <v>84</v>
      </c>
      <c r="Y11" s="11">
        <v>160</v>
      </c>
      <c r="Z11" s="11">
        <v>36</v>
      </c>
      <c r="AA11" s="11">
        <v>43</v>
      </c>
      <c r="AB11" s="11">
        <v>79</v>
      </c>
      <c r="AC11" s="11">
        <v>320</v>
      </c>
      <c r="AD11" s="11">
        <v>307</v>
      </c>
      <c r="AE11" s="11">
        <v>627</v>
      </c>
      <c r="AF11" s="11">
        <v>2</v>
      </c>
      <c r="AG11" s="11">
        <v>5</v>
      </c>
      <c r="AH11" s="11">
        <v>7</v>
      </c>
      <c r="AI11" s="11">
        <v>41</v>
      </c>
      <c r="AJ11" s="11">
        <v>35</v>
      </c>
      <c r="AK11" s="11">
        <v>76</v>
      </c>
      <c r="AL11" s="11">
        <v>10</v>
      </c>
      <c r="AM11" s="11">
        <v>15</v>
      </c>
      <c r="AN11" s="11">
        <v>25</v>
      </c>
      <c r="AO11" s="11">
        <v>123</v>
      </c>
      <c r="AP11" s="11">
        <v>94</v>
      </c>
      <c r="AQ11" s="11">
        <v>217</v>
      </c>
      <c r="AR11" s="11">
        <v>0</v>
      </c>
      <c r="AS11" s="11">
        <v>0</v>
      </c>
      <c r="AT11" s="11">
        <v>0</v>
      </c>
      <c r="AU11" s="11">
        <v>0</v>
      </c>
      <c r="AV11" s="11">
        <v>0</v>
      </c>
      <c r="AW11" s="11">
        <v>0</v>
      </c>
      <c r="AX11" s="11">
        <v>0</v>
      </c>
      <c r="AY11" s="11">
        <v>0</v>
      </c>
      <c r="AZ11" s="11">
        <v>0</v>
      </c>
      <c r="BA11" s="11">
        <v>0</v>
      </c>
      <c r="BB11" s="11">
        <v>0</v>
      </c>
      <c r="BC11" s="11">
        <v>0</v>
      </c>
      <c r="BD11" s="11">
        <v>0</v>
      </c>
      <c r="BE11" s="11">
        <v>0</v>
      </c>
      <c r="BF11" s="11">
        <v>0</v>
      </c>
      <c r="BG11" s="11">
        <v>0</v>
      </c>
      <c r="BH11" s="11">
        <v>0</v>
      </c>
      <c r="BI11" s="11">
        <v>0</v>
      </c>
      <c r="BJ11" s="11">
        <v>0</v>
      </c>
      <c r="BK11" s="11">
        <v>0</v>
      </c>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row>
    <row r="12" spans="1:198" s="13" customFormat="1" ht="36" customHeight="1">
      <c r="A12" s="10">
        <v>7</v>
      </c>
      <c r="B12" s="11" t="s">
        <v>30</v>
      </c>
      <c r="C12" s="11" t="s">
        <v>31</v>
      </c>
      <c r="D12" s="11">
        <v>0</v>
      </c>
      <c r="E12" s="11">
        <v>0</v>
      </c>
      <c r="F12" s="11">
        <v>0</v>
      </c>
      <c r="G12" s="11">
        <v>0</v>
      </c>
      <c r="H12" s="11">
        <v>0</v>
      </c>
      <c r="I12" s="11">
        <v>0</v>
      </c>
      <c r="J12" s="11">
        <v>0</v>
      </c>
      <c r="K12" s="11">
        <v>0</v>
      </c>
      <c r="L12" s="11">
        <v>0</v>
      </c>
      <c r="M12" s="11">
        <v>0</v>
      </c>
      <c r="N12" s="11">
        <v>0</v>
      </c>
      <c r="O12" s="11">
        <v>0</v>
      </c>
      <c r="P12" s="11">
        <v>0</v>
      </c>
      <c r="Q12" s="11">
        <v>0</v>
      </c>
      <c r="R12" s="11">
        <v>0</v>
      </c>
      <c r="S12" s="11">
        <v>0</v>
      </c>
      <c r="T12" s="11">
        <v>0</v>
      </c>
      <c r="U12" s="11">
        <v>0</v>
      </c>
      <c r="V12" s="11">
        <v>0</v>
      </c>
      <c r="W12" s="11">
        <v>0</v>
      </c>
      <c r="X12" s="11">
        <v>0</v>
      </c>
      <c r="Y12" s="11">
        <v>0</v>
      </c>
      <c r="Z12" s="11">
        <v>0</v>
      </c>
      <c r="AA12" s="11">
        <v>0</v>
      </c>
      <c r="AB12" s="11">
        <v>0</v>
      </c>
      <c r="AC12" s="11">
        <v>0</v>
      </c>
      <c r="AD12" s="11">
        <v>0</v>
      </c>
      <c r="AE12" s="11">
        <v>0</v>
      </c>
      <c r="AF12" s="11">
        <v>0</v>
      </c>
      <c r="AG12" s="11">
        <v>0</v>
      </c>
      <c r="AH12" s="11">
        <v>0</v>
      </c>
      <c r="AI12" s="11">
        <v>0</v>
      </c>
      <c r="AJ12" s="11">
        <v>0</v>
      </c>
      <c r="AK12" s="11">
        <v>0</v>
      </c>
      <c r="AL12" s="11">
        <v>0</v>
      </c>
      <c r="AM12" s="11">
        <v>0</v>
      </c>
      <c r="AN12" s="11">
        <v>0</v>
      </c>
      <c r="AO12" s="11">
        <v>0</v>
      </c>
      <c r="AP12" s="11">
        <v>0</v>
      </c>
      <c r="AQ12" s="11">
        <v>0</v>
      </c>
      <c r="AR12" s="11">
        <v>0</v>
      </c>
      <c r="AS12" s="11">
        <v>0</v>
      </c>
      <c r="AT12" s="11">
        <v>0</v>
      </c>
      <c r="AU12" s="11">
        <v>0</v>
      </c>
      <c r="AV12" s="11">
        <v>0</v>
      </c>
      <c r="AW12" s="11">
        <v>0</v>
      </c>
      <c r="AX12" s="11">
        <v>0</v>
      </c>
      <c r="AY12" s="11">
        <v>0</v>
      </c>
      <c r="AZ12" s="11">
        <v>0</v>
      </c>
      <c r="BA12" s="11">
        <v>0</v>
      </c>
      <c r="BB12" s="11">
        <v>0</v>
      </c>
      <c r="BC12" s="11">
        <v>0</v>
      </c>
      <c r="BD12" s="11">
        <v>0</v>
      </c>
      <c r="BE12" s="11">
        <v>0</v>
      </c>
      <c r="BF12" s="11">
        <v>0</v>
      </c>
      <c r="BG12" s="11">
        <v>0</v>
      </c>
      <c r="BH12" s="11">
        <v>0</v>
      </c>
      <c r="BI12" s="11">
        <v>0</v>
      </c>
      <c r="BJ12" s="11">
        <v>0</v>
      </c>
      <c r="BK12" s="11">
        <v>0</v>
      </c>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row>
    <row r="13" spans="1:198" s="13" customFormat="1" ht="36" customHeight="1">
      <c r="A13" s="10">
        <v>8</v>
      </c>
      <c r="B13" s="11" t="s">
        <v>30</v>
      </c>
      <c r="C13" s="11" t="s">
        <v>31</v>
      </c>
      <c r="D13" s="11">
        <v>0</v>
      </c>
      <c r="E13" s="11">
        <v>0</v>
      </c>
      <c r="F13" s="11">
        <v>0</v>
      </c>
      <c r="G13" s="11">
        <v>0</v>
      </c>
      <c r="H13" s="11">
        <v>0</v>
      </c>
      <c r="I13" s="11">
        <v>0</v>
      </c>
      <c r="J13" s="11">
        <v>0</v>
      </c>
      <c r="K13" s="11">
        <v>0</v>
      </c>
      <c r="L13" s="11">
        <v>0</v>
      </c>
      <c r="M13" s="11">
        <v>0</v>
      </c>
      <c r="N13" s="11">
        <v>0</v>
      </c>
      <c r="O13" s="11">
        <v>0</v>
      </c>
      <c r="P13" s="11">
        <v>0</v>
      </c>
      <c r="Q13" s="11">
        <v>0</v>
      </c>
      <c r="R13" s="11">
        <v>0</v>
      </c>
      <c r="S13" s="11">
        <v>0</v>
      </c>
      <c r="T13" s="11">
        <v>0</v>
      </c>
      <c r="U13" s="11">
        <v>0</v>
      </c>
      <c r="V13" s="11">
        <v>0</v>
      </c>
      <c r="W13" s="11">
        <v>0</v>
      </c>
      <c r="X13" s="11">
        <v>0</v>
      </c>
      <c r="Y13" s="11">
        <v>0</v>
      </c>
      <c r="Z13" s="11">
        <v>0</v>
      </c>
      <c r="AA13" s="11">
        <v>0</v>
      </c>
      <c r="AB13" s="11">
        <v>0</v>
      </c>
      <c r="AC13" s="11">
        <v>0</v>
      </c>
      <c r="AD13" s="11">
        <v>0</v>
      </c>
      <c r="AE13" s="11">
        <v>0</v>
      </c>
      <c r="AF13" s="11">
        <v>0</v>
      </c>
      <c r="AG13" s="11">
        <v>0</v>
      </c>
      <c r="AH13" s="11">
        <v>0</v>
      </c>
      <c r="AI13" s="11">
        <v>0</v>
      </c>
      <c r="AJ13" s="11">
        <v>0</v>
      </c>
      <c r="AK13" s="11">
        <v>0</v>
      </c>
      <c r="AL13" s="11">
        <v>0</v>
      </c>
      <c r="AM13" s="11">
        <v>0</v>
      </c>
      <c r="AN13" s="11">
        <v>0</v>
      </c>
      <c r="AO13" s="11">
        <v>0</v>
      </c>
      <c r="AP13" s="11">
        <v>0</v>
      </c>
      <c r="AQ13" s="11">
        <v>0</v>
      </c>
      <c r="AR13" s="11">
        <v>0</v>
      </c>
      <c r="AS13" s="11">
        <v>0</v>
      </c>
      <c r="AT13" s="11">
        <v>0</v>
      </c>
      <c r="AU13" s="11">
        <v>0</v>
      </c>
      <c r="AV13" s="11">
        <v>0</v>
      </c>
      <c r="AW13" s="11">
        <v>0</v>
      </c>
      <c r="AX13" s="11">
        <v>0</v>
      </c>
      <c r="AY13" s="11">
        <v>0</v>
      </c>
      <c r="AZ13" s="11">
        <v>0</v>
      </c>
      <c r="BA13" s="11">
        <v>0</v>
      </c>
      <c r="BB13" s="11">
        <v>0</v>
      </c>
      <c r="BC13" s="11">
        <v>0</v>
      </c>
      <c r="BD13" s="11">
        <v>0</v>
      </c>
      <c r="BE13" s="11">
        <v>0</v>
      </c>
      <c r="BF13" s="11">
        <v>0</v>
      </c>
      <c r="BG13" s="11">
        <v>0</v>
      </c>
      <c r="BH13" s="11">
        <v>0</v>
      </c>
      <c r="BI13" s="11">
        <v>0</v>
      </c>
      <c r="BJ13" s="11">
        <v>0</v>
      </c>
      <c r="BK13" s="11">
        <v>0</v>
      </c>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row>
    <row r="14" spans="1:198" s="13" customFormat="1" ht="36" customHeight="1">
      <c r="A14" s="10">
        <v>9</v>
      </c>
      <c r="B14" s="11" t="s">
        <v>30</v>
      </c>
      <c r="C14" s="11" t="s">
        <v>31</v>
      </c>
      <c r="D14" s="11">
        <v>0</v>
      </c>
      <c r="E14" s="11">
        <v>0</v>
      </c>
      <c r="F14" s="11">
        <v>0</v>
      </c>
      <c r="G14" s="11">
        <v>0</v>
      </c>
      <c r="H14" s="11">
        <v>0</v>
      </c>
      <c r="I14" s="11">
        <v>0</v>
      </c>
      <c r="J14" s="11">
        <v>0</v>
      </c>
      <c r="K14" s="11">
        <v>0</v>
      </c>
      <c r="L14" s="11">
        <v>0</v>
      </c>
      <c r="M14" s="11">
        <v>0</v>
      </c>
      <c r="N14" s="11">
        <v>0</v>
      </c>
      <c r="O14" s="11">
        <v>0</v>
      </c>
      <c r="P14" s="11">
        <v>0</v>
      </c>
      <c r="Q14" s="11">
        <v>0</v>
      </c>
      <c r="R14" s="11">
        <v>0</v>
      </c>
      <c r="S14" s="11">
        <v>0</v>
      </c>
      <c r="T14" s="11">
        <v>0</v>
      </c>
      <c r="U14" s="11">
        <v>0</v>
      </c>
      <c r="V14" s="11">
        <v>0</v>
      </c>
      <c r="W14" s="11">
        <v>0</v>
      </c>
      <c r="X14" s="11">
        <v>0</v>
      </c>
      <c r="Y14" s="11">
        <v>0</v>
      </c>
      <c r="Z14" s="11">
        <v>0</v>
      </c>
      <c r="AA14" s="11">
        <v>0</v>
      </c>
      <c r="AB14" s="11">
        <v>0</v>
      </c>
      <c r="AC14" s="11">
        <v>0</v>
      </c>
      <c r="AD14" s="11">
        <v>0</v>
      </c>
      <c r="AE14" s="11">
        <v>0</v>
      </c>
      <c r="AF14" s="11">
        <v>0</v>
      </c>
      <c r="AG14" s="11">
        <v>0</v>
      </c>
      <c r="AH14" s="11">
        <v>0</v>
      </c>
      <c r="AI14" s="11">
        <v>0</v>
      </c>
      <c r="AJ14" s="11">
        <v>0</v>
      </c>
      <c r="AK14" s="11">
        <v>0</v>
      </c>
      <c r="AL14" s="11">
        <v>0</v>
      </c>
      <c r="AM14" s="11">
        <v>0</v>
      </c>
      <c r="AN14" s="11">
        <v>0</v>
      </c>
      <c r="AO14" s="11">
        <v>0</v>
      </c>
      <c r="AP14" s="11">
        <v>0</v>
      </c>
      <c r="AQ14" s="11">
        <v>0</v>
      </c>
      <c r="AR14" s="11">
        <v>0</v>
      </c>
      <c r="AS14" s="11">
        <v>0</v>
      </c>
      <c r="AT14" s="11">
        <v>0</v>
      </c>
      <c r="AU14" s="11">
        <v>0</v>
      </c>
      <c r="AV14" s="11">
        <v>0</v>
      </c>
      <c r="AW14" s="11">
        <v>0</v>
      </c>
      <c r="AX14" s="11">
        <v>0</v>
      </c>
      <c r="AY14" s="11">
        <v>0</v>
      </c>
      <c r="AZ14" s="11">
        <v>0</v>
      </c>
      <c r="BA14" s="11">
        <v>0</v>
      </c>
      <c r="BB14" s="11">
        <v>0</v>
      </c>
      <c r="BC14" s="11">
        <v>0</v>
      </c>
      <c r="BD14" s="11">
        <v>0</v>
      </c>
      <c r="BE14" s="11">
        <v>0</v>
      </c>
      <c r="BF14" s="11">
        <v>0</v>
      </c>
      <c r="BG14" s="11">
        <v>0</v>
      </c>
      <c r="BH14" s="11">
        <v>0</v>
      </c>
      <c r="BI14" s="11">
        <v>0</v>
      </c>
      <c r="BJ14" s="11">
        <v>0</v>
      </c>
      <c r="BK14" s="11">
        <v>0</v>
      </c>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row>
    <row r="15" spans="1:198" s="13" customFormat="1" ht="36" customHeight="1">
      <c r="A15" s="10">
        <v>10</v>
      </c>
      <c r="B15" s="11" t="s">
        <v>30</v>
      </c>
      <c r="C15" s="11" t="s">
        <v>31</v>
      </c>
      <c r="D15" s="11">
        <v>0</v>
      </c>
      <c r="E15" s="11">
        <v>0</v>
      </c>
      <c r="F15" s="11">
        <v>0</v>
      </c>
      <c r="G15" s="11">
        <v>0</v>
      </c>
      <c r="H15" s="11">
        <v>0</v>
      </c>
      <c r="I15" s="11">
        <v>0</v>
      </c>
      <c r="J15" s="11">
        <v>0</v>
      </c>
      <c r="K15" s="11">
        <v>0</v>
      </c>
      <c r="L15" s="11">
        <v>0</v>
      </c>
      <c r="M15" s="11">
        <v>0</v>
      </c>
      <c r="N15" s="11">
        <v>0</v>
      </c>
      <c r="O15" s="11">
        <v>0</v>
      </c>
      <c r="P15" s="11">
        <v>0</v>
      </c>
      <c r="Q15" s="11">
        <v>0</v>
      </c>
      <c r="R15" s="11">
        <v>0</v>
      </c>
      <c r="S15" s="11">
        <v>0</v>
      </c>
      <c r="T15" s="11">
        <v>0</v>
      </c>
      <c r="U15" s="11">
        <v>0</v>
      </c>
      <c r="V15" s="11">
        <v>0</v>
      </c>
      <c r="W15" s="11">
        <v>0</v>
      </c>
      <c r="X15" s="11">
        <v>0</v>
      </c>
      <c r="Y15" s="11">
        <v>0</v>
      </c>
      <c r="Z15" s="11">
        <v>0</v>
      </c>
      <c r="AA15" s="11">
        <v>0</v>
      </c>
      <c r="AB15" s="11">
        <v>0</v>
      </c>
      <c r="AC15" s="11">
        <v>0</v>
      </c>
      <c r="AD15" s="11">
        <v>0</v>
      </c>
      <c r="AE15" s="11">
        <v>0</v>
      </c>
      <c r="AF15" s="11">
        <v>0</v>
      </c>
      <c r="AG15" s="11">
        <v>0</v>
      </c>
      <c r="AH15" s="11">
        <v>0</v>
      </c>
      <c r="AI15" s="11">
        <v>0</v>
      </c>
      <c r="AJ15" s="11">
        <v>0</v>
      </c>
      <c r="AK15" s="11">
        <v>0</v>
      </c>
      <c r="AL15" s="11">
        <v>0</v>
      </c>
      <c r="AM15" s="11">
        <v>0</v>
      </c>
      <c r="AN15" s="11">
        <v>0</v>
      </c>
      <c r="AO15" s="11">
        <v>0</v>
      </c>
      <c r="AP15" s="11">
        <v>0</v>
      </c>
      <c r="AQ15" s="11">
        <v>0</v>
      </c>
      <c r="AR15" s="11">
        <v>0</v>
      </c>
      <c r="AS15" s="11">
        <v>0</v>
      </c>
      <c r="AT15" s="11">
        <v>0</v>
      </c>
      <c r="AU15" s="11">
        <v>0</v>
      </c>
      <c r="AV15" s="11">
        <v>0</v>
      </c>
      <c r="AW15" s="11">
        <v>0</v>
      </c>
      <c r="AX15" s="11">
        <v>0</v>
      </c>
      <c r="AY15" s="11">
        <v>0</v>
      </c>
      <c r="AZ15" s="11">
        <v>0</v>
      </c>
      <c r="BA15" s="11">
        <v>0</v>
      </c>
      <c r="BB15" s="11">
        <v>0</v>
      </c>
      <c r="BC15" s="11">
        <v>0</v>
      </c>
      <c r="BD15" s="11">
        <v>0</v>
      </c>
      <c r="BE15" s="11">
        <v>0</v>
      </c>
      <c r="BF15" s="11">
        <v>0</v>
      </c>
      <c r="BG15" s="11">
        <v>0</v>
      </c>
      <c r="BH15" s="11">
        <v>0</v>
      </c>
      <c r="BI15" s="11">
        <v>0</v>
      </c>
      <c r="BJ15" s="11">
        <v>0</v>
      </c>
      <c r="BK15" s="11">
        <v>0</v>
      </c>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row>
    <row r="16" spans="1:198" s="13" customFormat="1" ht="36" customHeight="1">
      <c r="A16" s="10">
        <v>11</v>
      </c>
      <c r="B16" s="11" t="s">
        <v>30</v>
      </c>
      <c r="C16" s="11" t="s">
        <v>31</v>
      </c>
      <c r="D16" s="11">
        <v>0</v>
      </c>
      <c r="E16" s="11">
        <v>0</v>
      </c>
      <c r="F16" s="11">
        <v>0</v>
      </c>
      <c r="G16" s="11">
        <v>0</v>
      </c>
      <c r="H16" s="11">
        <v>0</v>
      </c>
      <c r="I16" s="11">
        <v>0</v>
      </c>
      <c r="J16" s="11">
        <v>0</v>
      </c>
      <c r="K16" s="11">
        <v>0</v>
      </c>
      <c r="L16" s="11">
        <v>0</v>
      </c>
      <c r="M16" s="11">
        <v>0</v>
      </c>
      <c r="N16" s="11">
        <v>0</v>
      </c>
      <c r="O16" s="11">
        <v>0</v>
      </c>
      <c r="P16" s="11">
        <v>0</v>
      </c>
      <c r="Q16" s="11">
        <v>0</v>
      </c>
      <c r="R16" s="11">
        <v>0</v>
      </c>
      <c r="S16" s="11">
        <v>0</v>
      </c>
      <c r="T16" s="11">
        <v>0</v>
      </c>
      <c r="U16" s="11">
        <v>0</v>
      </c>
      <c r="V16" s="11">
        <v>0</v>
      </c>
      <c r="W16" s="11">
        <v>0</v>
      </c>
      <c r="X16" s="11">
        <v>0</v>
      </c>
      <c r="Y16" s="11">
        <v>0</v>
      </c>
      <c r="Z16" s="11">
        <v>0</v>
      </c>
      <c r="AA16" s="11">
        <v>0</v>
      </c>
      <c r="AB16" s="11">
        <v>0</v>
      </c>
      <c r="AC16" s="11">
        <v>0</v>
      </c>
      <c r="AD16" s="11">
        <v>0</v>
      </c>
      <c r="AE16" s="11">
        <v>0</v>
      </c>
      <c r="AF16" s="11">
        <v>0</v>
      </c>
      <c r="AG16" s="11">
        <v>0</v>
      </c>
      <c r="AH16" s="11">
        <v>0</v>
      </c>
      <c r="AI16" s="11">
        <v>0</v>
      </c>
      <c r="AJ16" s="11">
        <v>0</v>
      </c>
      <c r="AK16" s="11">
        <v>0</v>
      </c>
      <c r="AL16" s="11">
        <v>0</v>
      </c>
      <c r="AM16" s="11">
        <v>0</v>
      </c>
      <c r="AN16" s="11">
        <v>0</v>
      </c>
      <c r="AO16" s="11">
        <v>0</v>
      </c>
      <c r="AP16" s="11">
        <v>0</v>
      </c>
      <c r="AQ16" s="11">
        <v>0</v>
      </c>
      <c r="AR16" s="11">
        <v>0</v>
      </c>
      <c r="AS16" s="11">
        <v>0</v>
      </c>
      <c r="AT16" s="11">
        <v>0</v>
      </c>
      <c r="AU16" s="11">
        <v>0</v>
      </c>
      <c r="AV16" s="11">
        <v>0</v>
      </c>
      <c r="AW16" s="11">
        <v>0</v>
      </c>
      <c r="AX16" s="11">
        <v>0</v>
      </c>
      <c r="AY16" s="11">
        <v>0</v>
      </c>
      <c r="AZ16" s="11">
        <v>0</v>
      </c>
      <c r="BA16" s="11">
        <v>0</v>
      </c>
      <c r="BB16" s="11">
        <v>0</v>
      </c>
      <c r="BC16" s="11">
        <v>0</v>
      </c>
      <c r="BD16" s="11">
        <v>0</v>
      </c>
      <c r="BE16" s="11">
        <v>0</v>
      </c>
      <c r="BF16" s="11">
        <v>0</v>
      </c>
      <c r="BG16" s="11">
        <v>0</v>
      </c>
      <c r="BH16" s="11">
        <v>0</v>
      </c>
      <c r="BI16" s="11">
        <v>0</v>
      </c>
      <c r="BJ16" s="11">
        <v>0</v>
      </c>
      <c r="BK16" s="11">
        <v>0</v>
      </c>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row>
    <row r="17" spans="1:198" s="13" customFormat="1" ht="36" customHeight="1">
      <c r="A17" s="10">
        <v>12</v>
      </c>
      <c r="B17" s="11" t="s">
        <v>30</v>
      </c>
      <c r="C17" s="11" t="s">
        <v>31</v>
      </c>
      <c r="D17" s="11">
        <v>0</v>
      </c>
      <c r="E17" s="11">
        <v>0</v>
      </c>
      <c r="F17" s="11">
        <v>0</v>
      </c>
      <c r="G17" s="11">
        <v>0</v>
      </c>
      <c r="H17" s="11">
        <v>0</v>
      </c>
      <c r="I17" s="11">
        <v>0</v>
      </c>
      <c r="J17" s="11">
        <v>0</v>
      </c>
      <c r="K17" s="11">
        <v>0</v>
      </c>
      <c r="L17" s="11">
        <v>0</v>
      </c>
      <c r="M17" s="11">
        <v>0</v>
      </c>
      <c r="N17" s="11">
        <v>0</v>
      </c>
      <c r="O17" s="11">
        <v>0</v>
      </c>
      <c r="P17" s="11">
        <v>0</v>
      </c>
      <c r="Q17" s="11">
        <v>0</v>
      </c>
      <c r="R17" s="11">
        <v>0</v>
      </c>
      <c r="S17" s="11">
        <v>0</v>
      </c>
      <c r="T17" s="11">
        <v>0</v>
      </c>
      <c r="U17" s="11">
        <v>0</v>
      </c>
      <c r="V17" s="11">
        <v>0</v>
      </c>
      <c r="W17" s="11">
        <v>0</v>
      </c>
      <c r="X17" s="11">
        <v>0</v>
      </c>
      <c r="Y17" s="11">
        <v>0</v>
      </c>
      <c r="Z17" s="11">
        <v>0</v>
      </c>
      <c r="AA17" s="11">
        <v>0</v>
      </c>
      <c r="AB17" s="11">
        <v>0</v>
      </c>
      <c r="AC17" s="11">
        <v>0</v>
      </c>
      <c r="AD17" s="11">
        <v>0</v>
      </c>
      <c r="AE17" s="11">
        <v>0</v>
      </c>
      <c r="AF17" s="11">
        <v>0</v>
      </c>
      <c r="AG17" s="11">
        <v>0</v>
      </c>
      <c r="AH17" s="11">
        <v>0</v>
      </c>
      <c r="AI17" s="11">
        <v>0</v>
      </c>
      <c r="AJ17" s="11">
        <v>0</v>
      </c>
      <c r="AK17" s="11">
        <v>0</v>
      </c>
      <c r="AL17" s="11">
        <v>0</v>
      </c>
      <c r="AM17" s="11">
        <v>0</v>
      </c>
      <c r="AN17" s="11">
        <v>0</v>
      </c>
      <c r="AO17" s="11">
        <v>0</v>
      </c>
      <c r="AP17" s="11">
        <v>0</v>
      </c>
      <c r="AQ17" s="11">
        <v>0</v>
      </c>
      <c r="AR17" s="11">
        <v>0</v>
      </c>
      <c r="AS17" s="11">
        <v>0</v>
      </c>
      <c r="AT17" s="11">
        <v>0</v>
      </c>
      <c r="AU17" s="11">
        <v>0</v>
      </c>
      <c r="AV17" s="11">
        <v>0</v>
      </c>
      <c r="AW17" s="11">
        <v>0</v>
      </c>
      <c r="AX17" s="11">
        <v>0</v>
      </c>
      <c r="AY17" s="11">
        <v>0</v>
      </c>
      <c r="AZ17" s="11">
        <v>0</v>
      </c>
      <c r="BA17" s="11">
        <v>0</v>
      </c>
      <c r="BB17" s="11">
        <v>0</v>
      </c>
      <c r="BC17" s="11">
        <v>0</v>
      </c>
      <c r="BD17" s="11">
        <v>0</v>
      </c>
      <c r="BE17" s="11">
        <v>0</v>
      </c>
      <c r="BF17" s="11">
        <v>0</v>
      </c>
      <c r="BG17" s="11">
        <v>0</v>
      </c>
      <c r="BH17" s="11">
        <v>0</v>
      </c>
      <c r="BI17" s="11">
        <v>0</v>
      </c>
      <c r="BJ17" s="11">
        <v>0</v>
      </c>
      <c r="BK17" s="11">
        <v>0</v>
      </c>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row>
    <row r="18" spans="1:198" s="13" customFormat="1" ht="36" customHeight="1">
      <c r="A18" s="10">
        <v>13</v>
      </c>
      <c r="B18" s="11" t="s">
        <v>30</v>
      </c>
      <c r="C18" s="11" t="s">
        <v>31</v>
      </c>
      <c r="D18" s="11">
        <v>0</v>
      </c>
      <c r="E18" s="11">
        <v>0</v>
      </c>
      <c r="F18" s="11">
        <v>0</v>
      </c>
      <c r="G18" s="11">
        <v>0</v>
      </c>
      <c r="H18" s="11">
        <v>0</v>
      </c>
      <c r="I18" s="11">
        <v>0</v>
      </c>
      <c r="J18" s="11">
        <v>0</v>
      </c>
      <c r="K18" s="11">
        <v>0</v>
      </c>
      <c r="L18" s="11">
        <v>0</v>
      </c>
      <c r="M18" s="11">
        <v>0</v>
      </c>
      <c r="N18" s="11">
        <v>0</v>
      </c>
      <c r="O18" s="11">
        <v>0</v>
      </c>
      <c r="P18" s="11">
        <v>0</v>
      </c>
      <c r="Q18" s="11">
        <v>0</v>
      </c>
      <c r="R18" s="11">
        <v>0</v>
      </c>
      <c r="S18" s="11">
        <v>0</v>
      </c>
      <c r="T18" s="11">
        <v>0</v>
      </c>
      <c r="U18" s="11">
        <v>0</v>
      </c>
      <c r="V18" s="11">
        <v>0</v>
      </c>
      <c r="W18" s="11">
        <v>0</v>
      </c>
      <c r="X18" s="11">
        <v>0</v>
      </c>
      <c r="Y18" s="11">
        <v>0</v>
      </c>
      <c r="Z18" s="11">
        <v>0</v>
      </c>
      <c r="AA18" s="11">
        <v>0</v>
      </c>
      <c r="AB18" s="11">
        <v>0</v>
      </c>
      <c r="AC18" s="11">
        <v>0</v>
      </c>
      <c r="AD18" s="11">
        <v>0</v>
      </c>
      <c r="AE18" s="11">
        <v>0</v>
      </c>
      <c r="AF18" s="11">
        <v>0</v>
      </c>
      <c r="AG18" s="11">
        <v>0</v>
      </c>
      <c r="AH18" s="11">
        <v>0</v>
      </c>
      <c r="AI18" s="11">
        <v>0</v>
      </c>
      <c r="AJ18" s="11">
        <v>0</v>
      </c>
      <c r="AK18" s="11">
        <v>0</v>
      </c>
      <c r="AL18" s="11">
        <v>0</v>
      </c>
      <c r="AM18" s="11">
        <v>0</v>
      </c>
      <c r="AN18" s="11">
        <v>0</v>
      </c>
      <c r="AO18" s="11">
        <v>0</v>
      </c>
      <c r="AP18" s="11">
        <v>0</v>
      </c>
      <c r="AQ18" s="11">
        <v>0</v>
      </c>
      <c r="AR18" s="11">
        <v>0</v>
      </c>
      <c r="AS18" s="11">
        <v>0</v>
      </c>
      <c r="AT18" s="11">
        <v>0</v>
      </c>
      <c r="AU18" s="11">
        <v>0</v>
      </c>
      <c r="AV18" s="11">
        <v>0</v>
      </c>
      <c r="AW18" s="11">
        <v>0</v>
      </c>
      <c r="AX18" s="11">
        <v>0</v>
      </c>
      <c r="AY18" s="11">
        <v>0</v>
      </c>
      <c r="AZ18" s="11">
        <v>0</v>
      </c>
      <c r="BA18" s="11">
        <v>0</v>
      </c>
      <c r="BB18" s="11">
        <v>0</v>
      </c>
      <c r="BC18" s="11">
        <v>0</v>
      </c>
      <c r="BD18" s="11">
        <v>0</v>
      </c>
      <c r="BE18" s="11">
        <v>0</v>
      </c>
      <c r="BF18" s="11">
        <v>0</v>
      </c>
      <c r="BG18" s="11">
        <v>0</v>
      </c>
      <c r="BH18" s="11">
        <v>0</v>
      </c>
      <c r="BI18" s="11">
        <v>0</v>
      </c>
      <c r="BJ18" s="11">
        <v>0</v>
      </c>
      <c r="BK18" s="11">
        <v>0</v>
      </c>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row>
    <row r="19" spans="1:198" s="13" customFormat="1" ht="36" customHeight="1">
      <c r="A19" s="10">
        <v>14</v>
      </c>
      <c r="B19" s="11" t="s">
        <v>30</v>
      </c>
      <c r="C19" s="11" t="s">
        <v>31</v>
      </c>
      <c r="D19" s="11">
        <v>0</v>
      </c>
      <c r="E19" s="11">
        <v>0</v>
      </c>
      <c r="F19" s="11">
        <v>0</v>
      </c>
      <c r="G19" s="11">
        <v>0</v>
      </c>
      <c r="H19" s="11">
        <v>0</v>
      </c>
      <c r="I19" s="11">
        <v>0</v>
      </c>
      <c r="J19" s="11">
        <v>0</v>
      </c>
      <c r="K19" s="11">
        <v>0</v>
      </c>
      <c r="L19" s="11">
        <v>0</v>
      </c>
      <c r="M19" s="11">
        <v>0</v>
      </c>
      <c r="N19" s="11">
        <v>0</v>
      </c>
      <c r="O19" s="11">
        <v>0</v>
      </c>
      <c r="P19" s="11">
        <v>0</v>
      </c>
      <c r="Q19" s="11">
        <v>0</v>
      </c>
      <c r="R19" s="11">
        <v>0</v>
      </c>
      <c r="S19" s="11">
        <v>0</v>
      </c>
      <c r="T19" s="11">
        <v>0</v>
      </c>
      <c r="U19" s="11">
        <v>0</v>
      </c>
      <c r="V19" s="11">
        <v>0</v>
      </c>
      <c r="W19" s="11">
        <v>0</v>
      </c>
      <c r="X19" s="11">
        <v>0</v>
      </c>
      <c r="Y19" s="11">
        <v>0</v>
      </c>
      <c r="Z19" s="11">
        <v>0</v>
      </c>
      <c r="AA19" s="11">
        <v>0</v>
      </c>
      <c r="AB19" s="11">
        <v>0</v>
      </c>
      <c r="AC19" s="11">
        <v>0</v>
      </c>
      <c r="AD19" s="11">
        <v>0</v>
      </c>
      <c r="AE19" s="11">
        <v>0</v>
      </c>
      <c r="AF19" s="11">
        <v>0</v>
      </c>
      <c r="AG19" s="11">
        <v>0</v>
      </c>
      <c r="AH19" s="11">
        <v>0</v>
      </c>
      <c r="AI19" s="11">
        <v>0</v>
      </c>
      <c r="AJ19" s="11">
        <v>0</v>
      </c>
      <c r="AK19" s="11">
        <v>0</v>
      </c>
      <c r="AL19" s="11">
        <v>0</v>
      </c>
      <c r="AM19" s="11">
        <v>0</v>
      </c>
      <c r="AN19" s="11">
        <v>0</v>
      </c>
      <c r="AO19" s="11">
        <v>0</v>
      </c>
      <c r="AP19" s="11">
        <v>0</v>
      </c>
      <c r="AQ19" s="11">
        <v>0</v>
      </c>
      <c r="AR19" s="11">
        <v>0</v>
      </c>
      <c r="AS19" s="11">
        <v>0</v>
      </c>
      <c r="AT19" s="11">
        <v>0</v>
      </c>
      <c r="AU19" s="11">
        <v>0</v>
      </c>
      <c r="AV19" s="11">
        <v>0</v>
      </c>
      <c r="AW19" s="11">
        <v>0</v>
      </c>
      <c r="AX19" s="11">
        <v>0</v>
      </c>
      <c r="AY19" s="11">
        <v>0</v>
      </c>
      <c r="AZ19" s="11">
        <v>0</v>
      </c>
      <c r="BA19" s="11">
        <v>0</v>
      </c>
      <c r="BB19" s="11">
        <v>0</v>
      </c>
      <c r="BC19" s="11">
        <v>0</v>
      </c>
      <c r="BD19" s="11">
        <v>0</v>
      </c>
      <c r="BE19" s="11">
        <v>0</v>
      </c>
      <c r="BF19" s="11">
        <v>0</v>
      </c>
      <c r="BG19" s="11">
        <v>0</v>
      </c>
      <c r="BH19" s="11">
        <v>0</v>
      </c>
      <c r="BI19" s="11">
        <v>0</v>
      </c>
      <c r="BJ19" s="11">
        <v>0</v>
      </c>
      <c r="BK19" s="11">
        <v>0</v>
      </c>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row>
    <row r="20" spans="1:198" s="13" customFormat="1" ht="36" customHeight="1">
      <c r="A20" s="10">
        <v>15</v>
      </c>
      <c r="B20" s="11" t="s">
        <v>30</v>
      </c>
      <c r="C20" s="11" t="s">
        <v>31</v>
      </c>
      <c r="D20" s="11">
        <v>0</v>
      </c>
      <c r="E20" s="11">
        <v>0</v>
      </c>
      <c r="F20" s="11">
        <v>0</v>
      </c>
      <c r="G20" s="11">
        <v>0</v>
      </c>
      <c r="H20" s="11">
        <v>0</v>
      </c>
      <c r="I20" s="11">
        <v>0</v>
      </c>
      <c r="J20" s="11">
        <v>0</v>
      </c>
      <c r="K20" s="11">
        <v>0</v>
      </c>
      <c r="L20" s="11">
        <v>0</v>
      </c>
      <c r="M20" s="11">
        <v>0</v>
      </c>
      <c r="N20" s="11">
        <v>0</v>
      </c>
      <c r="O20" s="11">
        <v>0</v>
      </c>
      <c r="P20" s="11">
        <v>0</v>
      </c>
      <c r="Q20" s="11">
        <v>0</v>
      </c>
      <c r="R20" s="11">
        <v>0</v>
      </c>
      <c r="S20" s="11">
        <v>0</v>
      </c>
      <c r="T20" s="11">
        <v>0</v>
      </c>
      <c r="U20" s="11">
        <v>0</v>
      </c>
      <c r="V20" s="11">
        <v>0</v>
      </c>
      <c r="W20" s="11">
        <v>0</v>
      </c>
      <c r="X20" s="11">
        <v>0</v>
      </c>
      <c r="Y20" s="11">
        <v>0</v>
      </c>
      <c r="Z20" s="11">
        <v>0</v>
      </c>
      <c r="AA20" s="11">
        <v>0</v>
      </c>
      <c r="AB20" s="11">
        <v>0</v>
      </c>
      <c r="AC20" s="11">
        <v>0</v>
      </c>
      <c r="AD20" s="11">
        <v>0</v>
      </c>
      <c r="AE20" s="11">
        <v>0</v>
      </c>
      <c r="AF20" s="11">
        <v>0</v>
      </c>
      <c r="AG20" s="11">
        <v>0</v>
      </c>
      <c r="AH20" s="11">
        <v>0</v>
      </c>
      <c r="AI20" s="11">
        <v>0</v>
      </c>
      <c r="AJ20" s="11">
        <v>0</v>
      </c>
      <c r="AK20" s="11">
        <v>0</v>
      </c>
      <c r="AL20" s="11">
        <v>0</v>
      </c>
      <c r="AM20" s="11">
        <v>0</v>
      </c>
      <c r="AN20" s="11">
        <v>0</v>
      </c>
      <c r="AO20" s="11">
        <v>0</v>
      </c>
      <c r="AP20" s="11">
        <v>0</v>
      </c>
      <c r="AQ20" s="11">
        <v>0</v>
      </c>
      <c r="AR20" s="11">
        <v>0</v>
      </c>
      <c r="AS20" s="11">
        <v>0</v>
      </c>
      <c r="AT20" s="11">
        <v>0</v>
      </c>
      <c r="AU20" s="11">
        <v>0</v>
      </c>
      <c r="AV20" s="11">
        <v>0</v>
      </c>
      <c r="AW20" s="11">
        <v>0</v>
      </c>
      <c r="AX20" s="11">
        <v>0</v>
      </c>
      <c r="AY20" s="11">
        <v>0</v>
      </c>
      <c r="AZ20" s="11">
        <v>0</v>
      </c>
      <c r="BA20" s="11">
        <v>0</v>
      </c>
      <c r="BB20" s="11">
        <v>0</v>
      </c>
      <c r="BC20" s="11">
        <v>0</v>
      </c>
      <c r="BD20" s="11">
        <v>0</v>
      </c>
      <c r="BE20" s="11">
        <v>0</v>
      </c>
      <c r="BF20" s="11">
        <v>0</v>
      </c>
      <c r="BG20" s="11">
        <v>0</v>
      </c>
      <c r="BH20" s="11">
        <v>0</v>
      </c>
      <c r="BI20" s="11">
        <v>0</v>
      </c>
      <c r="BJ20" s="11">
        <v>0</v>
      </c>
      <c r="BK20" s="11">
        <v>0</v>
      </c>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row>
    <row r="21" spans="1:198" s="13" customFormat="1" ht="36" customHeight="1">
      <c r="A21" s="10">
        <v>16</v>
      </c>
      <c r="B21" s="11" t="s">
        <v>30</v>
      </c>
      <c r="C21" s="11" t="s">
        <v>31</v>
      </c>
      <c r="D21" s="11">
        <v>0</v>
      </c>
      <c r="E21" s="11">
        <v>0</v>
      </c>
      <c r="F21" s="11">
        <v>0</v>
      </c>
      <c r="G21" s="11">
        <v>0</v>
      </c>
      <c r="H21" s="11">
        <v>0</v>
      </c>
      <c r="I21" s="11">
        <v>0</v>
      </c>
      <c r="J21" s="11">
        <v>0</v>
      </c>
      <c r="K21" s="11">
        <v>0</v>
      </c>
      <c r="L21" s="11">
        <v>0</v>
      </c>
      <c r="M21" s="11">
        <v>0</v>
      </c>
      <c r="N21" s="11">
        <v>0</v>
      </c>
      <c r="O21" s="11">
        <v>0</v>
      </c>
      <c r="P21" s="11">
        <v>0</v>
      </c>
      <c r="Q21" s="11">
        <v>0</v>
      </c>
      <c r="R21" s="11">
        <v>0</v>
      </c>
      <c r="S21" s="11">
        <v>0</v>
      </c>
      <c r="T21" s="11">
        <v>0</v>
      </c>
      <c r="U21" s="11">
        <v>0</v>
      </c>
      <c r="V21" s="11">
        <v>0</v>
      </c>
      <c r="W21" s="11">
        <v>0</v>
      </c>
      <c r="X21" s="11">
        <v>0</v>
      </c>
      <c r="Y21" s="11">
        <v>0</v>
      </c>
      <c r="Z21" s="11">
        <v>0</v>
      </c>
      <c r="AA21" s="11">
        <v>0</v>
      </c>
      <c r="AB21" s="11">
        <v>0</v>
      </c>
      <c r="AC21" s="11">
        <v>0</v>
      </c>
      <c r="AD21" s="11">
        <v>0</v>
      </c>
      <c r="AE21" s="11">
        <v>0</v>
      </c>
      <c r="AF21" s="11">
        <v>0</v>
      </c>
      <c r="AG21" s="11">
        <v>0</v>
      </c>
      <c r="AH21" s="11">
        <v>0</v>
      </c>
      <c r="AI21" s="11">
        <v>0</v>
      </c>
      <c r="AJ21" s="11">
        <v>0</v>
      </c>
      <c r="AK21" s="11">
        <v>0</v>
      </c>
      <c r="AL21" s="11">
        <v>0</v>
      </c>
      <c r="AM21" s="11">
        <v>0</v>
      </c>
      <c r="AN21" s="11">
        <v>0</v>
      </c>
      <c r="AO21" s="11">
        <v>0</v>
      </c>
      <c r="AP21" s="11">
        <v>0</v>
      </c>
      <c r="AQ21" s="11">
        <v>0</v>
      </c>
      <c r="AR21" s="11">
        <v>0</v>
      </c>
      <c r="AS21" s="11">
        <v>0</v>
      </c>
      <c r="AT21" s="11">
        <v>0</v>
      </c>
      <c r="AU21" s="11">
        <v>0</v>
      </c>
      <c r="AV21" s="11">
        <v>0</v>
      </c>
      <c r="AW21" s="11">
        <v>0</v>
      </c>
      <c r="AX21" s="11">
        <v>0</v>
      </c>
      <c r="AY21" s="11">
        <v>0</v>
      </c>
      <c r="AZ21" s="11">
        <v>0</v>
      </c>
      <c r="BA21" s="11">
        <v>0</v>
      </c>
      <c r="BB21" s="11">
        <v>0</v>
      </c>
      <c r="BC21" s="11">
        <v>0</v>
      </c>
      <c r="BD21" s="11">
        <v>0</v>
      </c>
      <c r="BE21" s="11">
        <v>0</v>
      </c>
      <c r="BF21" s="11">
        <v>0</v>
      </c>
      <c r="BG21" s="11">
        <v>0</v>
      </c>
      <c r="BH21" s="11">
        <v>0</v>
      </c>
      <c r="BI21" s="11">
        <v>0</v>
      </c>
      <c r="BJ21" s="11">
        <v>0</v>
      </c>
      <c r="BK21" s="11">
        <v>0</v>
      </c>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row>
    <row r="22" spans="1:198" s="13" customFormat="1" ht="36" customHeight="1">
      <c r="A22" s="10">
        <v>17</v>
      </c>
      <c r="B22" s="11" t="s">
        <v>30</v>
      </c>
      <c r="C22" s="11" t="s">
        <v>31</v>
      </c>
      <c r="D22" s="11">
        <v>0</v>
      </c>
      <c r="E22" s="11">
        <v>0</v>
      </c>
      <c r="F22" s="11">
        <v>0</v>
      </c>
      <c r="G22" s="11">
        <v>0</v>
      </c>
      <c r="H22" s="11">
        <v>0</v>
      </c>
      <c r="I22" s="11">
        <v>0</v>
      </c>
      <c r="J22" s="11">
        <v>0</v>
      </c>
      <c r="K22" s="11">
        <v>0</v>
      </c>
      <c r="L22" s="11">
        <v>0</v>
      </c>
      <c r="M22" s="11">
        <v>0</v>
      </c>
      <c r="N22" s="11">
        <v>0</v>
      </c>
      <c r="O22" s="11">
        <v>0</v>
      </c>
      <c r="P22" s="11">
        <v>0</v>
      </c>
      <c r="Q22" s="11">
        <v>0</v>
      </c>
      <c r="R22" s="11">
        <v>0</v>
      </c>
      <c r="S22" s="11">
        <v>0</v>
      </c>
      <c r="T22" s="11">
        <v>0</v>
      </c>
      <c r="U22" s="11">
        <v>0</v>
      </c>
      <c r="V22" s="11">
        <v>0</v>
      </c>
      <c r="W22" s="11">
        <v>0</v>
      </c>
      <c r="X22" s="11">
        <v>0</v>
      </c>
      <c r="Y22" s="11">
        <v>0</v>
      </c>
      <c r="Z22" s="11">
        <v>0</v>
      </c>
      <c r="AA22" s="11">
        <v>0</v>
      </c>
      <c r="AB22" s="11">
        <v>0</v>
      </c>
      <c r="AC22" s="11">
        <v>0</v>
      </c>
      <c r="AD22" s="11">
        <v>0</v>
      </c>
      <c r="AE22" s="11">
        <v>0</v>
      </c>
      <c r="AF22" s="11">
        <v>0</v>
      </c>
      <c r="AG22" s="11">
        <v>0</v>
      </c>
      <c r="AH22" s="11">
        <v>0</v>
      </c>
      <c r="AI22" s="11">
        <v>0</v>
      </c>
      <c r="AJ22" s="11">
        <v>0</v>
      </c>
      <c r="AK22" s="11">
        <v>0</v>
      </c>
      <c r="AL22" s="11">
        <v>0</v>
      </c>
      <c r="AM22" s="11">
        <v>0</v>
      </c>
      <c r="AN22" s="11">
        <v>0</v>
      </c>
      <c r="AO22" s="11">
        <v>0</v>
      </c>
      <c r="AP22" s="11">
        <v>0</v>
      </c>
      <c r="AQ22" s="11">
        <v>0</v>
      </c>
      <c r="AR22" s="11">
        <v>0</v>
      </c>
      <c r="AS22" s="11">
        <v>0</v>
      </c>
      <c r="AT22" s="11">
        <v>0</v>
      </c>
      <c r="AU22" s="11">
        <v>0</v>
      </c>
      <c r="AV22" s="11">
        <v>0</v>
      </c>
      <c r="AW22" s="11">
        <v>0</v>
      </c>
      <c r="AX22" s="11">
        <v>0</v>
      </c>
      <c r="AY22" s="11">
        <v>0</v>
      </c>
      <c r="AZ22" s="11">
        <v>0</v>
      </c>
      <c r="BA22" s="11">
        <v>0</v>
      </c>
      <c r="BB22" s="11">
        <v>0</v>
      </c>
      <c r="BC22" s="11">
        <v>0</v>
      </c>
      <c r="BD22" s="11">
        <v>0</v>
      </c>
      <c r="BE22" s="11">
        <v>0</v>
      </c>
      <c r="BF22" s="11">
        <v>0</v>
      </c>
      <c r="BG22" s="11">
        <v>0</v>
      </c>
      <c r="BH22" s="11">
        <v>0</v>
      </c>
      <c r="BI22" s="11">
        <v>0</v>
      </c>
      <c r="BJ22" s="11">
        <v>0</v>
      </c>
      <c r="BK22" s="11">
        <v>0</v>
      </c>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row>
    <row r="23" spans="1:198" s="13" customFormat="1" ht="36" customHeight="1">
      <c r="A23" s="10">
        <v>18</v>
      </c>
      <c r="B23" s="11" t="s">
        <v>30</v>
      </c>
      <c r="C23" s="11" t="s">
        <v>31</v>
      </c>
      <c r="D23" s="11">
        <v>0</v>
      </c>
      <c r="E23" s="11">
        <v>0</v>
      </c>
      <c r="F23" s="11">
        <v>0</v>
      </c>
      <c r="G23" s="11">
        <v>0</v>
      </c>
      <c r="H23" s="11">
        <v>0</v>
      </c>
      <c r="I23" s="11">
        <v>0</v>
      </c>
      <c r="J23" s="11">
        <v>0</v>
      </c>
      <c r="K23" s="11">
        <v>0</v>
      </c>
      <c r="L23" s="11">
        <v>0</v>
      </c>
      <c r="M23" s="11">
        <v>0</v>
      </c>
      <c r="N23" s="11">
        <v>0</v>
      </c>
      <c r="O23" s="11">
        <v>0</v>
      </c>
      <c r="P23" s="11">
        <v>0</v>
      </c>
      <c r="Q23" s="11">
        <v>0</v>
      </c>
      <c r="R23" s="11">
        <v>0</v>
      </c>
      <c r="S23" s="11">
        <v>0</v>
      </c>
      <c r="T23" s="11">
        <v>0</v>
      </c>
      <c r="U23" s="11">
        <v>0</v>
      </c>
      <c r="V23" s="11">
        <v>0</v>
      </c>
      <c r="W23" s="11">
        <v>0</v>
      </c>
      <c r="X23" s="11">
        <v>0</v>
      </c>
      <c r="Y23" s="11">
        <v>0</v>
      </c>
      <c r="Z23" s="11">
        <v>0</v>
      </c>
      <c r="AA23" s="11">
        <v>0</v>
      </c>
      <c r="AB23" s="11">
        <v>0</v>
      </c>
      <c r="AC23" s="11">
        <v>0</v>
      </c>
      <c r="AD23" s="11">
        <v>0</v>
      </c>
      <c r="AE23" s="11">
        <v>0</v>
      </c>
      <c r="AF23" s="11">
        <v>0</v>
      </c>
      <c r="AG23" s="11">
        <v>0</v>
      </c>
      <c r="AH23" s="11">
        <v>0</v>
      </c>
      <c r="AI23" s="11">
        <v>0</v>
      </c>
      <c r="AJ23" s="11">
        <v>0</v>
      </c>
      <c r="AK23" s="11">
        <v>0</v>
      </c>
      <c r="AL23" s="11">
        <v>0</v>
      </c>
      <c r="AM23" s="11">
        <v>0</v>
      </c>
      <c r="AN23" s="11">
        <v>0</v>
      </c>
      <c r="AO23" s="11">
        <v>0</v>
      </c>
      <c r="AP23" s="11">
        <v>0</v>
      </c>
      <c r="AQ23" s="11">
        <v>0</v>
      </c>
      <c r="AR23" s="11">
        <v>0</v>
      </c>
      <c r="AS23" s="11">
        <v>0</v>
      </c>
      <c r="AT23" s="11">
        <v>0</v>
      </c>
      <c r="AU23" s="11">
        <v>0</v>
      </c>
      <c r="AV23" s="11">
        <v>0</v>
      </c>
      <c r="AW23" s="11">
        <v>0</v>
      </c>
      <c r="AX23" s="11">
        <v>0</v>
      </c>
      <c r="AY23" s="11">
        <v>0</v>
      </c>
      <c r="AZ23" s="11">
        <v>0</v>
      </c>
      <c r="BA23" s="11">
        <v>0</v>
      </c>
      <c r="BB23" s="11">
        <v>0</v>
      </c>
      <c r="BC23" s="11">
        <v>0</v>
      </c>
      <c r="BD23" s="11">
        <v>0</v>
      </c>
      <c r="BE23" s="11">
        <v>0</v>
      </c>
      <c r="BF23" s="11">
        <v>0</v>
      </c>
      <c r="BG23" s="11">
        <v>0</v>
      </c>
      <c r="BH23" s="11">
        <v>0</v>
      </c>
      <c r="BI23" s="11">
        <v>0</v>
      </c>
      <c r="BJ23" s="11">
        <v>0</v>
      </c>
      <c r="BK23" s="11">
        <v>0</v>
      </c>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row>
    <row r="24" spans="1:198" s="13" customFormat="1" ht="36" customHeight="1">
      <c r="A24" s="10">
        <v>19</v>
      </c>
      <c r="B24" s="11" t="s">
        <v>30</v>
      </c>
      <c r="C24" s="11" t="s">
        <v>31</v>
      </c>
      <c r="D24" s="11">
        <v>0</v>
      </c>
      <c r="E24" s="11">
        <v>0</v>
      </c>
      <c r="F24" s="11">
        <v>0</v>
      </c>
      <c r="G24" s="11">
        <v>0</v>
      </c>
      <c r="H24" s="11">
        <v>0</v>
      </c>
      <c r="I24" s="11">
        <v>0</v>
      </c>
      <c r="J24" s="11">
        <v>0</v>
      </c>
      <c r="K24" s="11">
        <v>0</v>
      </c>
      <c r="L24" s="11">
        <v>0</v>
      </c>
      <c r="M24" s="11">
        <v>0</v>
      </c>
      <c r="N24" s="11">
        <v>0</v>
      </c>
      <c r="O24" s="11">
        <v>0</v>
      </c>
      <c r="P24" s="11">
        <v>0</v>
      </c>
      <c r="Q24" s="11">
        <v>0</v>
      </c>
      <c r="R24" s="11">
        <v>0</v>
      </c>
      <c r="S24" s="11">
        <v>0</v>
      </c>
      <c r="T24" s="11">
        <v>0</v>
      </c>
      <c r="U24" s="11">
        <v>0</v>
      </c>
      <c r="V24" s="11">
        <v>0</v>
      </c>
      <c r="W24" s="11">
        <v>0</v>
      </c>
      <c r="X24" s="11">
        <v>0</v>
      </c>
      <c r="Y24" s="11">
        <v>0</v>
      </c>
      <c r="Z24" s="11">
        <v>0</v>
      </c>
      <c r="AA24" s="11">
        <v>0</v>
      </c>
      <c r="AB24" s="11">
        <v>0</v>
      </c>
      <c r="AC24" s="11">
        <v>0</v>
      </c>
      <c r="AD24" s="11">
        <v>0</v>
      </c>
      <c r="AE24" s="11">
        <v>0</v>
      </c>
      <c r="AF24" s="11">
        <v>0</v>
      </c>
      <c r="AG24" s="11">
        <v>0</v>
      </c>
      <c r="AH24" s="11">
        <v>0</v>
      </c>
      <c r="AI24" s="11">
        <v>0</v>
      </c>
      <c r="AJ24" s="11">
        <v>0</v>
      </c>
      <c r="AK24" s="11">
        <v>0</v>
      </c>
      <c r="AL24" s="11">
        <v>0</v>
      </c>
      <c r="AM24" s="11">
        <v>0</v>
      </c>
      <c r="AN24" s="11">
        <v>0</v>
      </c>
      <c r="AO24" s="11">
        <v>0</v>
      </c>
      <c r="AP24" s="11">
        <v>0</v>
      </c>
      <c r="AQ24" s="11">
        <v>0</v>
      </c>
      <c r="AR24" s="11">
        <v>0</v>
      </c>
      <c r="AS24" s="11">
        <v>0</v>
      </c>
      <c r="AT24" s="11">
        <v>0</v>
      </c>
      <c r="AU24" s="11">
        <v>0</v>
      </c>
      <c r="AV24" s="11">
        <v>0</v>
      </c>
      <c r="AW24" s="11">
        <v>0</v>
      </c>
      <c r="AX24" s="11">
        <v>0</v>
      </c>
      <c r="AY24" s="11">
        <v>0</v>
      </c>
      <c r="AZ24" s="11">
        <v>0</v>
      </c>
      <c r="BA24" s="11">
        <v>0</v>
      </c>
      <c r="BB24" s="11">
        <v>0</v>
      </c>
      <c r="BC24" s="11">
        <v>0</v>
      </c>
      <c r="BD24" s="11">
        <v>0</v>
      </c>
      <c r="BE24" s="11">
        <v>0</v>
      </c>
      <c r="BF24" s="11">
        <v>0</v>
      </c>
      <c r="BG24" s="11">
        <v>0</v>
      </c>
      <c r="BH24" s="11">
        <v>0</v>
      </c>
      <c r="BI24" s="11">
        <v>0</v>
      </c>
      <c r="BJ24" s="11">
        <v>0</v>
      </c>
      <c r="BK24" s="11">
        <v>0</v>
      </c>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row>
    <row r="25" spans="1:198" s="13" customFormat="1" ht="36" customHeight="1">
      <c r="A25" s="10">
        <v>20</v>
      </c>
      <c r="B25" s="11" t="s">
        <v>30</v>
      </c>
      <c r="C25" s="11" t="s">
        <v>31</v>
      </c>
      <c r="D25" s="11">
        <v>0</v>
      </c>
      <c r="E25" s="11">
        <v>0</v>
      </c>
      <c r="F25" s="11">
        <v>0</v>
      </c>
      <c r="G25" s="11">
        <v>0</v>
      </c>
      <c r="H25" s="11">
        <v>0</v>
      </c>
      <c r="I25" s="11">
        <v>0</v>
      </c>
      <c r="J25" s="11">
        <v>0</v>
      </c>
      <c r="K25" s="11">
        <v>0</v>
      </c>
      <c r="L25" s="11">
        <v>0</v>
      </c>
      <c r="M25" s="11">
        <v>0</v>
      </c>
      <c r="N25" s="11">
        <v>0</v>
      </c>
      <c r="O25" s="11">
        <v>0</v>
      </c>
      <c r="P25" s="11">
        <v>0</v>
      </c>
      <c r="Q25" s="11">
        <v>0</v>
      </c>
      <c r="R25" s="11">
        <v>0</v>
      </c>
      <c r="S25" s="11">
        <v>0</v>
      </c>
      <c r="T25" s="11">
        <v>0</v>
      </c>
      <c r="U25" s="11">
        <v>0</v>
      </c>
      <c r="V25" s="11">
        <v>0</v>
      </c>
      <c r="W25" s="11">
        <v>0</v>
      </c>
      <c r="X25" s="11">
        <v>0</v>
      </c>
      <c r="Y25" s="11">
        <v>0</v>
      </c>
      <c r="Z25" s="11">
        <v>0</v>
      </c>
      <c r="AA25" s="11">
        <v>0</v>
      </c>
      <c r="AB25" s="11">
        <v>0</v>
      </c>
      <c r="AC25" s="11">
        <v>0</v>
      </c>
      <c r="AD25" s="11">
        <v>0</v>
      </c>
      <c r="AE25" s="11">
        <v>0</v>
      </c>
      <c r="AF25" s="11">
        <v>0</v>
      </c>
      <c r="AG25" s="11">
        <v>0</v>
      </c>
      <c r="AH25" s="11">
        <v>0</v>
      </c>
      <c r="AI25" s="11">
        <v>0</v>
      </c>
      <c r="AJ25" s="11">
        <v>0</v>
      </c>
      <c r="AK25" s="11">
        <v>0</v>
      </c>
      <c r="AL25" s="11">
        <v>0</v>
      </c>
      <c r="AM25" s="11">
        <v>0</v>
      </c>
      <c r="AN25" s="11">
        <v>0</v>
      </c>
      <c r="AO25" s="11">
        <v>0</v>
      </c>
      <c r="AP25" s="11">
        <v>0</v>
      </c>
      <c r="AQ25" s="11">
        <v>0</v>
      </c>
      <c r="AR25" s="11">
        <v>0</v>
      </c>
      <c r="AS25" s="11">
        <v>0</v>
      </c>
      <c r="AT25" s="11">
        <v>0</v>
      </c>
      <c r="AU25" s="11">
        <v>0</v>
      </c>
      <c r="AV25" s="11">
        <v>0</v>
      </c>
      <c r="AW25" s="11">
        <v>0</v>
      </c>
      <c r="AX25" s="11">
        <v>0</v>
      </c>
      <c r="AY25" s="11">
        <v>0</v>
      </c>
      <c r="AZ25" s="11">
        <v>0</v>
      </c>
      <c r="BA25" s="11">
        <v>0</v>
      </c>
      <c r="BB25" s="11">
        <v>0</v>
      </c>
      <c r="BC25" s="11">
        <v>0</v>
      </c>
      <c r="BD25" s="11">
        <v>0</v>
      </c>
      <c r="BE25" s="11">
        <v>0</v>
      </c>
      <c r="BF25" s="11">
        <v>0</v>
      </c>
      <c r="BG25" s="11">
        <v>0</v>
      </c>
      <c r="BH25" s="11">
        <v>0</v>
      </c>
      <c r="BI25" s="11">
        <v>0</v>
      </c>
      <c r="BJ25" s="11">
        <v>0</v>
      </c>
      <c r="BK25" s="11">
        <v>0</v>
      </c>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row>
    <row r="26" spans="1:198" s="15" customFormat="1" ht="21.75" customHeight="1">
      <c r="A26" s="14"/>
      <c r="D26" s="14">
        <f>SUM(D6:D25)</f>
        <v>10000</v>
      </c>
      <c r="E26" s="14">
        <f t="shared" ref="E26:BK26" si="0">SUM(E6:E25)</f>
        <v>22612</v>
      </c>
      <c r="F26" s="14">
        <f t="shared" si="0"/>
        <v>21397</v>
      </c>
      <c r="G26" s="14">
        <f t="shared" si="0"/>
        <v>44009</v>
      </c>
      <c r="H26" s="14">
        <f t="shared" si="0"/>
        <v>738</v>
      </c>
      <c r="I26" s="14">
        <f t="shared" si="0"/>
        <v>791</v>
      </c>
      <c r="J26" s="14">
        <f t="shared" si="0"/>
        <v>1529</v>
      </c>
      <c r="K26" s="14">
        <f t="shared" si="0"/>
        <v>781</v>
      </c>
      <c r="L26" s="14">
        <f t="shared" si="0"/>
        <v>666</v>
      </c>
      <c r="M26" s="14">
        <f t="shared" si="0"/>
        <v>1447</v>
      </c>
      <c r="N26" s="14">
        <f t="shared" si="0"/>
        <v>2459</v>
      </c>
      <c r="O26" s="14">
        <f t="shared" si="0"/>
        <v>2303</v>
      </c>
      <c r="P26" s="14">
        <f t="shared" si="0"/>
        <v>4762</v>
      </c>
      <c r="Q26" s="14">
        <f t="shared" si="0"/>
        <v>1240</v>
      </c>
      <c r="R26" s="14">
        <f t="shared" si="0"/>
        <v>1137</v>
      </c>
      <c r="S26" s="14">
        <f t="shared" si="0"/>
        <v>2377</v>
      </c>
      <c r="T26" s="14">
        <f t="shared" si="0"/>
        <v>1616</v>
      </c>
      <c r="U26" s="14">
        <f t="shared" si="0"/>
        <v>1383</v>
      </c>
      <c r="V26" s="14">
        <f t="shared" si="0"/>
        <v>2999</v>
      </c>
      <c r="W26" s="14">
        <f t="shared" si="0"/>
        <v>1786</v>
      </c>
      <c r="X26" s="14">
        <f t="shared" si="0"/>
        <v>1640</v>
      </c>
      <c r="Y26" s="14">
        <f t="shared" si="0"/>
        <v>3426</v>
      </c>
      <c r="Z26" s="14">
        <f t="shared" si="0"/>
        <v>197</v>
      </c>
      <c r="AA26" s="14">
        <f t="shared" si="0"/>
        <v>196</v>
      </c>
      <c r="AB26" s="14">
        <f t="shared" si="0"/>
        <v>393</v>
      </c>
      <c r="AC26" s="14">
        <f t="shared" si="0"/>
        <v>2090</v>
      </c>
      <c r="AD26" s="14">
        <f t="shared" si="0"/>
        <v>1966</v>
      </c>
      <c r="AE26" s="14">
        <f t="shared" si="0"/>
        <v>4056</v>
      </c>
      <c r="AF26" s="14">
        <f t="shared" si="0"/>
        <v>25</v>
      </c>
      <c r="AG26" s="14">
        <f t="shared" si="0"/>
        <v>13</v>
      </c>
      <c r="AH26" s="14">
        <f t="shared" si="0"/>
        <v>38</v>
      </c>
      <c r="AI26" s="14">
        <f t="shared" si="0"/>
        <v>785</v>
      </c>
      <c r="AJ26" s="14">
        <f t="shared" si="0"/>
        <v>684</v>
      </c>
      <c r="AK26" s="14">
        <f t="shared" si="0"/>
        <v>1469</v>
      </c>
      <c r="AL26" s="14">
        <f t="shared" si="0"/>
        <v>70</v>
      </c>
      <c r="AM26" s="14">
        <f t="shared" si="0"/>
        <v>55</v>
      </c>
      <c r="AN26" s="14">
        <f t="shared" si="0"/>
        <v>125</v>
      </c>
      <c r="AO26" s="14">
        <f t="shared" si="0"/>
        <v>895</v>
      </c>
      <c r="AP26" s="14">
        <f t="shared" si="0"/>
        <v>782</v>
      </c>
      <c r="AQ26" s="14">
        <f t="shared" si="0"/>
        <v>1677</v>
      </c>
      <c r="AR26" s="14">
        <f t="shared" si="0"/>
        <v>10</v>
      </c>
      <c r="AS26" s="14">
        <f t="shared" si="0"/>
        <v>7</v>
      </c>
      <c r="AT26" s="14">
        <f t="shared" si="0"/>
        <v>17</v>
      </c>
      <c r="AU26" s="14">
        <f t="shared" si="0"/>
        <v>0</v>
      </c>
      <c r="AV26" s="14">
        <f t="shared" si="0"/>
        <v>0</v>
      </c>
      <c r="AW26" s="14">
        <f t="shared" si="0"/>
        <v>0</v>
      </c>
      <c r="AX26" s="14">
        <f t="shared" si="0"/>
        <v>0</v>
      </c>
      <c r="AY26" s="14">
        <f t="shared" si="0"/>
        <v>0</v>
      </c>
      <c r="AZ26" s="14">
        <f t="shared" si="0"/>
        <v>0</v>
      </c>
      <c r="BA26" s="14">
        <f t="shared" si="0"/>
        <v>0</v>
      </c>
      <c r="BB26" s="14">
        <f t="shared" si="0"/>
        <v>0</v>
      </c>
      <c r="BC26" s="14">
        <f t="shared" si="0"/>
        <v>0</v>
      </c>
      <c r="BD26" s="14">
        <f t="shared" si="0"/>
        <v>0</v>
      </c>
      <c r="BE26" s="14">
        <f t="shared" si="0"/>
        <v>0</v>
      </c>
      <c r="BF26" s="14">
        <f t="shared" si="0"/>
        <v>0</v>
      </c>
      <c r="BG26" s="14">
        <f t="shared" si="0"/>
        <v>2</v>
      </c>
      <c r="BH26" s="14">
        <f t="shared" si="0"/>
        <v>0</v>
      </c>
      <c r="BI26" s="14">
        <f t="shared" si="0"/>
        <v>2</v>
      </c>
      <c r="BJ26" s="14">
        <f t="shared" si="0"/>
        <v>0</v>
      </c>
      <c r="BK26" s="14">
        <f t="shared" si="0"/>
        <v>2</v>
      </c>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row>
    <row r="27" spans="1:198">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2"/>
    </row>
    <row r="28" spans="1:198" s="16" customFormat="1" ht="12.75">
      <c r="A28" s="6"/>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row>
    <row r="29" spans="1:198" ht="15" customHeight="1">
      <c r="A29" s="14"/>
      <c r="B29" s="65" t="s">
        <v>32</v>
      </c>
      <c r="C29" s="65"/>
      <c r="D29" s="65"/>
      <c r="E29" s="65"/>
      <c r="F29" s="65"/>
      <c r="G29" s="65"/>
      <c r="H29" s="65"/>
      <c r="I29" s="65"/>
      <c r="J29" s="65"/>
      <c r="K29" s="65"/>
      <c r="L29" s="65"/>
      <c r="M29" s="65"/>
      <c r="N29" s="65"/>
      <c r="O29" s="65"/>
      <c r="P29" s="65"/>
      <c r="Q29" s="65" t="s">
        <v>33</v>
      </c>
      <c r="R29" s="65"/>
      <c r="S29" s="65"/>
      <c r="T29" s="65"/>
      <c r="U29" s="65"/>
      <c r="V29" s="65"/>
      <c r="W29" s="65"/>
      <c r="X29" s="65"/>
      <c r="Y29" s="65"/>
      <c r="Z29" s="65"/>
      <c r="AA29" s="65"/>
      <c r="AB29" s="65"/>
      <c r="AC29" s="65"/>
      <c r="AD29" s="65"/>
      <c r="AE29" s="65"/>
      <c r="AF29" s="65" t="s">
        <v>34</v>
      </c>
      <c r="AG29" s="65"/>
      <c r="AH29" s="65"/>
      <c r="AI29" s="65"/>
      <c r="AJ29" s="65"/>
      <c r="AK29" s="65"/>
      <c r="AL29" s="65"/>
      <c r="AM29" s="65"/>
      <c r="AN29" s="65"/>
      <c r="AO29" s="65"/>
      <c r="AP29" s="65"/>
      <c r="AQ29" s="65"/>
      <c r="AR29" s="65"/>
      <c r="AS29" s="65"/>
      <c r="AT29" s="65"/>
      <c r="AU29" s="67" t="s">
        <v>35</v>
      </c>
      <c r="AV29" s="67"/>
      <c r="AW29" s="67"/>
      <c r="AX29" s="67"/>
      <c r="AY29" s="67"/>
      <c r="AZ29" s="67"/>
      <c r="BA29" s="67"/>
      <c r="BB29" s="67"/>
      <c r="BC29" s="67"/>
      <c r="BD29" s="67"/>
      <c r="BE29" s="67"/>
      <c r="BF29" s="18"/>
      <c r="BG29" s="18"/>
      <c r="BH29" s="18"/>
      <c r="BI29" s="18"/>
      <c r="BJ29" s="18"/>
      <c r="BK29" s="18"/>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9"/>
      <c r="DP29" s="19"/>
    </row>
    <row r="30" spans="1:198" ht="15" customHeight="1">
      <c r="A30" s="68" t="s">
        <v>1</v>
      </c>
      <c r="B30" s="65" t="s">
        <v>36</v>
      </c>
      <c r="C30" s="65"/>
      <c r="D30" s="65"/>
      <c r="E30" s="65"/>
      <c r="F30" s="65"/>
      <c r="G30" s="65"/>
      <c r="H30" s="65"/>
      <c r="I30" s="65"/>
      <c r="J30" s="65"/>
      <c r="K30" s="65" t="s">
        <v>37</v>
      </c>
      <c r="L30" s="65"/>
      <c r="M30" s="65"/>
      <c r="N30" s="65"/>
      <c r="O30" s="65"/>
      <c r="P30" s="65"/>
      <c r="Q30" s="65" t="s">
        <v>36</v>
      </c>
      <c r="R30" s="65"/>
      <c r="S30" s="65"/>
      <c r="T30" s="65"/>
      <c r="U30" s="65"/>
      <c r="V30" s="65"/>
      <c r="W30" s="65"/>
      <c r="X30" s="65"/>
      <c r="Y30" s="65"/>
      <c r="Z30" s="65" t="s">
        <v>37</v>
      </c>
      <c r="AA30" s="65"/>
      <c r="AB30" s="65"/>
      <c r="AC30" s="65"/>
      <c r="AD30" s="65"/>
      <c r="AE30" s="65"/>
      <c r="AF30" s="65" t="s">
        <v>36</v>
      </c>
      <c r="AG30" s="65"/>
      <c r="AH30" s="65"/>
      <c r="AI30" s="65"/>
      <c r="AJ30" s="65"/>
      <c r="AK30" s="65"/>
      <c r="AL30" s="65"/>
      <c r="AM30" s="65"/>
      <c r="AN30" s="65"/>
      <c r="AO30" s="65" t="s">
        <v>37</v>
      </c>
      <c r="AP30" s="65"/>
      <c r="AQ30" s="65"/>
      <c r="AR30" s="65"/>
      <c r="AS30" s="65"/>
      <c r="AT30" s="65"/>
      <c r="AU30" s="66" t="s">
        <v>38</v>
      </c>
      <c r="AV30" s="66" t="s">
        <v>39</v>
      </c>
      <c r="AW30" s="66" t="s">
        <v>40</v>
      </c>
      <c r="AX30" s="66" t="s">
        <v>41</v>
      </c>
      <c r="AY30" s="66"/>
      <c r="AZ30" s="66"/>
      <c r="BA30" s="66"/>
      <c r="BB30" s="66"/>
      <c r="BC30" s="66"/>
      <c r="BD30" s="66"/>
      <c r="BE30" s="66"/>
      <c r="BF30" s="18"/>
      <c r="BG30" s="18"/>
      <c r="BH30" s="18"/>
      <c r="BI30" s="18"/>
      <c r="BJ30" s="18"/>
      <c r="BK30" s="18"/>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9"/>
      <c r="DP30" s="19"/>
    </row>
    <row r="31" spans="1:198" ht="15.75">
      <c r="A31" s="69"/>
      <c r="B31" s="65" t="s">
        <v>42</v>
      </c>
      <c r="C31" s="65"/>
      <c r="D31" s="65"/>
      <c r="E31" s="65" t="s">
        <v>43</v>
      </c>
      <c r="F31" s="65"/>
      <c r="G31" s="65"/>
      <c r="H31" s="65" t="s">
        <v>44</v>
      </c>
      <c r="I31" s="65"/>
      <c r="J31" s="65"/>
      <c r="K31" s="65" t="s">
        <v>45</v>
      </c>
      <c r="L31" s="65"/>
      <c r="M31" s="65"/>
      <c r="N31" s="65" t="s">
        <v>46</v>
      </c>
      <c r="O31" s="65"/>
      <c r="P31" s="65"/>
      <c r="Q31" s="65" t="s">
        <v>42</v>
      </c>
      <c r="R31" s="65"/>
      <c r="S31" s="65"/>
      <c r="T31" s="65" t="s">
        <v>43</v>
      </c>
      <c r="U31" s="65"/>
      <c r="V31" s="65"/>
      <c r="W31" s="65" t="s">
        <v>44</v>
      </c>
      <c r="X31" s="65"/>
      <c r="Y31" s="65"/>
      <c r="Z31" s="65" t="s">
        <v>45</v>
      </c>
      <c r="AA31" s="65"/>
      <c r="AB31" s="65"/>
      <c r="AC31" s="65" t="s">
        <v>46</v>
      </c>
      <c r="AD31" s="65"/>
      <c r="AE31" s="65"/>
      <c r="AF31" s="65" t="s">
        <v>42</v>
      </c>
      <c r="AG31" s="65"/>
      <c r="AH31" s="65"/>
      <c r="AI31" s="65" t="s">
        <v>43</v>
      </c>
      <c r="AJ31" s="65"/>
      <c r="AK31" s="65"/>
      <c r="AL31" s="65" t="s">
        <v>44</v>
      </c>
      <c r="AM31" s="65"/>
      <c r="AN31" s="65"/>
      <c r="AO31" s="65" t="s">
        <v>45</v>
      </c>
      <c r="AP31" s="65"/>
      <c r="AQ31" s="65"/>
      <c r="AR31" s="65" t="s">
        <v>46</v>
      </c>
      <c r="AS31" s="65"/>
      <c r="AT31" s="65"/>
      <c r="AU31" s="67"/>
      <c r="AV31" s="67"/>
      <c r="AW31" s="67"/>
      <c r="AX31" s="20"/>
      <c r="AY31" s="18"/>
      <c r="AZ31" s="18"/>
      <c r="BA31" s="18"/>
      <c r="BB31" s="18"/>
      <c r="BC31" s="18"/>
      <c r="BD31" s="18"/>
      <c r="BE31" s="18"/>
      <c r="BF31" s="18"/>
      <c r="BG31" s="18"/>
      <c r="BH31" s="18"/>
      <c r="BI31" s="18"/>
      <c r="BJ31" s="18"/>
      <c r="BK31" s="18"/>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9"/>
      <c r="DP31" s="19"/>
    </row>
    <row r="32" spans="1:198" ht="44.25" customHeight="1">
      <c r="A32" s="70"/>
      <c r="B32" s="21" t="s">
        <v>25</v>
      </c>
      <c r="C32" s="21" t="s">
        <v>26</v>
      </c>
      <c r="D32" s="21" t="s">
        <v>22</v>
      </c>
      <c r="E32" s="21" t="s">
        <v>25</v>
      </c>
      <c r="F32" s="21" t="s">
        <v>26</v>
      </c>
      <c r="G32" s="21" t="s">
        <v>22</v>
      </c>
      <c r="H32" s="21" t="s">
        <v>25</v>
      </c>
      <c r="I32" s="21" t="s">
        <v>26</v>
      </c>
      <c r="J32" s="21" t="s">
        <v>22</v>
      </c>
      <c r="K32" s="21" t="s">
        <v>25</v>
      </c>
      <c r="L32" s="21" t="s">
        <v>26</v>
      </c>
      <c r="M32" s="21" t="s">
        <v>22</v>
      </c>
      <c r="N32" s="21" t="s">
        <v>25</v>
      </c>
      <c r="O32" s="21" t="s">
        <v>26</v>
      </c>
      <c r="P32" s="21" t="s">
        <v>22</v>
      </c>
      <c r="Q32" s="21" t="s">
        <v>25</v>
      </c>
      <c r="R32" s="21" t="s">
        <v>26</v>
      </c>
      <c r="S32" s="21" t="s">
        <v>22</v>
      </c>
      <c r="T32" s="21" t="s">
        <v>25</v>
      </c>
      <c r="U32" s="21" t="s">
        <v>26</v>
      </c>
      <c r="V32" s="21" t="s">
        <v>22</v>
      </c>
      <c r="W32" s="21" t="s">
        <v>25</v>
      </c>
      <c r="X32" s="21" t="s">
        <v>26</v>
      </c>
      <c r="Y32" s="21" t="s">
        <v>22</v>
      </c>
      <c r="Z32" s="21" t="s">
        <v>25</v>
      </c>
      <c r="AA32" s="21" t="s">
        <v>26</v>
      </c>
      <c r="AB32" s="21" t="s">
        <v>22</v>
      </c>
      <c r="AC32" s="21" t="s">
        <v>25</v>
      </c>
      <c r="AD32" s="21" t="s">
        <v>26</v>
      </c>
      <c r="AE32" s="21" t="s">
        <v>22</v>
      </c>
      <c r="AF32" s="21" t="s">
        <v>25</v>
      </c>
      <c r="AG32" s="21" t="s">
        <v>26</v>
      </c>
      <c r="AH32" s="21" t="s">
        <v>22</v>
      </c>
      <c r="AI32" s="21" t="s">
        <v>25</v>
      </c>
      <c r="AJ32" s="21" t="s">
        <v>26</v>
      </c>
      <c r="AK32" s="21" t="s">
        <v>22</v>
      </c>
      <c r="AL32" s="21" t="s">
        <v>25</v>
      </c>
      <c r="AM32" s="21" t="s">
        <v>26</v>
      </c>
      <c r="AN32" s="21" t="s">
        <v>22</v>
      </c>
      <c r="AO32" s="21" t="s">
        <v>25</v>
      </c>
      <c r="AP32" s="21" t="s">
        <v>26</v>
      </c>
      <c r="AQ32" s="21" t="s">
        <v>22</v>
      </c>
      <c r="AR32" s="21" t="s">
        <v>25</v>
      </c>
      <c r="AS32" s="21" t="s">
        <v>26</v>
      </c>
      <c r="AT32" s="21" t="s">
        <v>22</v>
      </c>
      <c r="AU32" s="67"/>
      <c r="AV32" s="67"/>
      <c r="AW32" s="67"/>
      <c r="AX32" s="22" t="s">
        <v>47</v>
      </c>
      <c r="AY32" s="23" t="s">
        <v>48</v>
      </c>
      <c r="AZ32" s="22" t="s">
        <v>49</v>
      </c>
      <c r="BA32" s="23" t="s">
        <v>48</v>
      </c>
      <c r="BB32" s="22" t="s">
        <v>50</v>
      </c>
      <c r="BC32" s="23" t="s">
        <v>48</v>
      </c>
      <c r="BD32" s="22" t="s">
        <v>51</v>
      </c>
      <c r="BE32" s="23" t="s">
        <v>48</v>
      </c>
      <c r="BF32" s="22" t="s">
        <v>52</v>
      </c>
      <c r="BG32" s="23" t="s">
        <v>48</v>
      </c>
      <c r="BH32" s="22" t="s">
        <v>53</v>
      </c>
      <c r="BI32" s="23" t="s">
        <v>48</v>
      </c>
      <c r="BJ32" s="22" t="s">
        <v>54</v>
      </c>
      <c r="BK32" s="23" t="s">
        <v>48</v>
      </c>
      <c r="BL32" s="22" t="s">
        <v>55</v>
      </c>
      <c r="BM32" s="23" t="s">
        <v>48</v>
      </c>
      <c r="BN32" s="22" t="s">
        <v>56</v>
      </c>
      <c r="BO32" s="23" t="s">
        <v>48</v>
      </c>
      <c r="BP32" s="22" t="s">
        <v>57</v>
      </c>
      <c r="BQ32" s="23" t="s">
        <v>48</v>
      </c>
      <c r="BR32" s="22" t="s">
        <v>58</v>
      </c>
      <c r="BS32" s="23" t="s">
        <v>48</v>
      </c>
      <c r="BT32" s="22" t="s">
        <v>59</v>
      </c>
      <c r="BU32" s="23" t="s">
        <v>48</v>
      </c>
      <c r="BV32" s="22" t="s">
        <v>60</v>
      </c>
      <c r="BW32" s="23" t="s">
        <v>48</v>
      </c>
      <c r="BX32" s="22" t="s">
        <v>61</v>
      </c>
      <c r="BY32" s="23" t="s">
        <v>48</v>
      </c>
      <c r="BZ32" s="22" t="s">
        <v>62</v>
      </c>
      <c r="CA32" s="23" t="s">
        <v>48</v>
      </c>
      <c r="CB32" s="22" t="s">
        <v>63</v>
      </c>
      <c r="CC32" s="23" t="s">
        <v>48</v>
      </c>
      <c r="CD32" s="22" t="s">
        <v>64</v>
      </c>
      <c r="CE32" s="23" t="s">
        <v>48</v>
      </c>
      <c r="CF32" s="22" t="s">
        <v>65</v>
      </c>
      <c r="CG32" s="23" t="s">
        <v>48</v>
      </c>
      <c r="CH32" s="22" t="s">
        <v>66</v>
      </c>
      <c r="CI32" s="23" t="s">
        <v>48</v>
      </c>
      <c r="CJ32" s="22" t="s">
        <v>67</v>
      </c>
      <c r="CK32" s="23" t="s">
        <v>48</v>
      </c>
      <c r="CL32" s="22" t="s">
        <v>68</v>
      </c>
      <c r="CM32" s="23" t="s">
        <v>48</v>
      </c>
      <c r="CN32" s="22" t="s">
        <v>69</v>
      </c>
      <c r="CO32" s="23" t="s">
        <v>48</v>
      </c>
      <c r="CP32" s="22" t="s">
        <v>70</v>
      </c>
      <c r="CQ32" s="23" t="s">
        <v>48</v>
      </c>
      <c r="CR32" s="22" t="s">
        <v>71</v>
      </c>
      <c r="CS32" s="23" t="s">
        <v>48</v>
      </c>
      <c r="CT32" s="22" t="s">
        <v>72</v>
      </c>
      <c r="CU32" s="23" t="s">
        <v>48</v>
      </c>
      <c r="CV32" s="22" t="s">
        <v>73</v>
      </c>
      <c r="CW32" s="23" t="s">
        <v>48</v>
      </c>
      <c r="CX32" s="22" t="s">
        <v>74</v>
      </c>
      <c r="CY32" s="23" t="s">
        <v>48</v>
      </c>
      <c r="CZ32" s="22" t="s">
        <v>75</v>
      </c>
      <c r="DA32" s="23" t="s">
        <v>48</v>
      </c>
      <c r="DB32" s="22" t="s">
        <v>76</v>
      </c>
      <c r="DC32" s="23" t="s">
        <v>48</v>
      </c>
      <c r="DD32" s="22" t="s">
        <v>77</v>
      </c>
      <c r="DE32" s="23" t="s">
        <v>48</v>
      </c>
      <c r="DF32" s="22" t="s">
        <v>78</v>
      </c>
      <c r="DG32" s="23" t="s">
        <v>48</v>
      </c>
      <c r="DH32" s="22" t="s">
        <v>79</v>
      </c>
      <c r="DI32" s="23" t="s">
        <v>48</v>
      </c>
      <c r="DJ32" s="22" t="s">
        <v>80</v>
      </c>
      <c r="DK32" s="23" t="s">
        <v>48</v>
      </c>
      <c r="DL32" s="22" t="s">
        <v>81</v>
      </c>
      <c r="DM32" s="23" t="s">
        <v>48</v>
      </c>
      <c r="DN32" s="19" t="s">
        <v>82</v>
      </c>
      <c r="DO32" s="19" t="s">
        <v>83</v>
      </c>
      <c r="DP32" s="19" t="s">
        <v>84</v>
      </c>
      <c r="DQ32" s="24" t="s">
        <v>85</v>
      </c>
      <c r="DR32" s="24" t="s">
        <v>86</v>
      </c>
    </row>
    <row r="33" spans="1:198" s="13" customFormat="1" ht="18.75" customHeight="1">
      <c r="A33" s="10" t="s">
        <v>130</v>
      </c>
      <c r="B33" s="25">
        <v>37</v>
      </c>
      <c r="C33" s="25">
        <v>28</v>
      </c>
      <c r="D33" s="25">
        <v>65</v>
      </c>
      <c r="E33" s="25">
        <v>142</v>
      </c>
      <c r="F33" s="25">
        <v>136</v>
      </c>
      <c r="G33" s="25">
        <v>278</v>
      </c>
      <c r="H33" s="25">
        <v>0</v>
      </c>
      <c r="I33" s="25">
        <v>0</v>
      </c>
      <c r="J33" s="25">
        <v>0</v>
      </c>
      <c r="K33" s="25">
        <v>0</v>
      </c>
      <c r="L33" s="25">
        <v>0</v>
      </c>
      <c r="M33" s="25">
        <v>0</v>
      </c>
      <c r="N33" s="25">
        <v>0</v>
      </c>
      <c r="O33" s="25">
        <v>0</v>
      </c>
      <c r="P33" s="25">
        <v>0</v>
      </c>
      <c r="Q33" s="25">
        <v>27</v>
      </c>
      <c r="R33" s="25">
        <v>15</v>
      </c>
      <c r="S33" s="25">
        <v>42</v>
      </c>
      <c r="T33" s="25">
        <v>64</v>
      </c>
      <c r="U33" s="25">
        <v>42</v>
      </c>
      <c r="V33" s="25">
        <v>106</v>
      </c>
      <c r="W33" s="25">
        <v>0</v>
      </c>
      <c r="X33" s="25">
        <v>0</v>
      </c>
      <c r="Y33" s="25">
        <v>0</v>
      </c>
      <c r="Z33" s="25">
        <v>0</v>
      </c>
      <c r="AA33" s="25">
        <v>0</v>
      </c>
      <c r="AB33" s="25">
        <v>0</v>
      </c>
      <c r="AC33" s="25">
        <v>0</v>
      </c>
      <c r="AD33" s="25">
        <v>0</v>
      </c>
      <c r="AE33" s="25">
        <v>0</v>
      </c>
      <c r="AF33" s="25">
        <v>45</v>
      </c>
      <c r="AG33" s="25">
        <v>34</v>
      </c>
      <c r="AH33" s="25">
        <v>79</v>
      </c>
      <c r="AI33" s="25">
        <v>67</v>
      </c>
      <c r="AJ33" s="25">
        <v>47</v>
      </c>
      <c r="AK33" s="25">
        <v>114</v>
      </c>
      <c r="AL33" s="25">
        <v>0</v>
      </c>
      <c r="AM33" s="25">
        <v>0</v>
      </c>
      <c r="AN33" s="25">
        <v>0</v>
      </c>
      <c r="AO33" s="25">
        <v>1</v>
      </c>
      <c r="AP33" s="25">
        <v>0</v>
      </c>
      <c r="AQ33" s="25">
        <v>1</v>
      </c>
      <c r="AR33" s="25">
        <v>0</v>
      </c>
      <c r="AS33" s="25">
        <v>0</v>
      </c>
      <c r="AT33" s="25">
        <v>0</v>
      </c>
      <c r="AU33" s="25">
        <v>631</v>
      </c>
      <c r="AV33" s="25">
        <v>217</v>
      </c>
      <c r="AW33" s="25">
        <v>1</v>
      </c>
      <c r="AX33" s="26" t="s">
        <v>87</v>
      </c>
      <c r="AY33" s="27">
        <v>2</v>
      </c>
      <c r="AZ33" s="26" t="s">
        <v>88</v>
      </c>
      <c r="BA33" s="27">
        <v>2</v>
      </c>
      <c r="BB33" s="26" t="s">
        <v>89</v>
      </c>
      <c r="BC33" s="27">
        <v>0</v>
      </c>
      <c r="BD33" s="26" t="s">
        <v>90</v>
      </c>
      <c r="BE33" s="27">
        <v>5</v>
      </c>
      <c r="BF33" s="26" t="s">
        <v>91</v>
      </c>
      <c r="BG33" s="27">
        <v>15</v>
      </c>
      <c r="BH33" s="26" t="s">
        <v>92</v>
      </c>
      <c r="BI33" s="27">
        <v>0</v>
      </c>
      <c r="BJ33" s="26" t="s">
        <v>93</v>
      </c>
      <c r="BK33" s="27">
        <v>0</v>
      </c>
      <c r="BL33" s="26" t="s">
        <v>94</v>
      </c>
      <c r="BM33" s="27">
        <v>0</v>
      </c>
      <c r="BN33" s="26" t="s">
        <v>95</v>
      </c>
      <c r="BO33" s="27">
        <v>0</v>
      </c>
      <c r="BP33" s="26" t="s">
        <v>96</v>
      </c>
      <c r="BQ33" s="27">
        <v>0</v>
      </c>
      <c r="BR33" s="26" t="s">
        <v>97</v>
      </c>
      <c r="BS33" s="27">
        <v>0</v>
      </c>
      <c r="BT33" s="26" t="s">
        <v>98</v>
      </c>
      <c r="BU33" s="27">
        <v>0</v>
      </c>
      <c r="BV33" s="26" t="s">
        <v>99</v>
      </c>
      <c r="BW33" s="27">
        <v>0</v>
      </c>
      <c r="BX33" s="25" t="s">
        <v>100</v>
      </c>
      <c r="BY33" s="27">
        <v>0</v>
      </c>
      <c r="BZ33" s="25" t="s">
        <v>101</v>
      </c>
      <c r="CA33" s="27">
        <v>0</v>
      </c>
      <c r="CB33" s="25" t="s">
        <v>102</v>
      </c>
      <c r="CC33" s="27">
        <v>0</v>
      </c>
      <c r="CD33" s="25" t="s">
        <v>103</v>
      </c>
      <c r="CE33" s="27">
        <v>0</v>
      </c>
      <c r="CF33" s="27" t="s">
        <v>104</v>
      </c>
      <c r="CG33" s="27">
        <v>0</v>
      </c>
      <c r="CH33" s="27" t="s">
        <v>105</v>
      </c>
      <c r="CI33" s="27">
        <v>0</v>
      </c>
      <c r="CJ33" s="27" t="s">
        <v>106</v>
      </c>
      <c r="CK33" s="27">
        <v>0</v>
      </c>
      <c r="CL33" s="27" t="s">
        <v>107</v>
      </c>
      <c r="CM33" s="27">
        <v>0</v>
      </c>
      <c r="CN33" s="25" t="s">
        <v>108</v>
      </c>
      <c r="CO33" s="27">
        <v>0</v>
      </c>
      <c r="CP33" s="27" t="s">
        <v>109</v>
      </c>
      <c r="CQ33" s="27">
        <v>0</v>
      </c>
      <c r="CR33" s="27" t="s">
        <v>110</v>
      </c>
      <c r="CS33" s="27">
        <v>0</v>
      </c>
      <c r="CT33" s="27" t="s">
        <v>111</v>
      </c>
      <c r="CU33" s="27">
        <v>0</v>
      </c>
      <c r="CV33" s="27" t="s">
        <v>112</v>
      </c>
      <c r="CW33" s="27">
        <v>0</v>
      </c>
      <c r="CX33" s="27" t="s">
        <v>113</v>
      </c>
      <c r="CY33" s="27">
        <v>0</v>
      </c>
      <c r="CZ33" s="27" t="s">
        <v>114</v>
      </c>
      <c r="DA33" s="27">
        <v>0</v>
      </c>
      <c r="DB33" s="27" t="s">
        <v>115</v>
      </c>
      <c r="DC33" s="27">
        <v>0</v>
      </c>
      <c r="DD33" s="27" t="s">
        <v>116</v>
      </c>
      <c r="DE33" s="27">
        <v>0</v>
      </c>
      <c r="DF33" s="27" t="s">
        <v>117</v>
      </c>
      <c r="DG33" s="27">
        <v>0</v>
      </c>
      <c r="DH33" s="27" t="s">
        <v>118</v>
      </c>
      <c r="DI33" s="27">
        <v>0</v>
      </c>
      <c r="DJ33" s="27" t="s">
        <v>119</v>
      </c>
      <c r="DK33" s="27">
        <v>0</v>
      </c>
      <c r="DL33" s="27" t="s">
        <v>120</v>
      </c>
      <c r="DM33" s="27">
        <v>0</v>
      </c>
      <c r="DN33" s="28">
        <f>AY33+BA33+BC33+BE33+BG33+BI33+BK33+BM33+BO33+BQ33+BS33+BU33+BW33+BY33+CA33+CC33+CO33+CE33+CG33+CI33+CK33+CM33+CQ33+CS33+CU33+CW33+CY33+DA33+DC33+DE33+DG33+DI33+DK33+DM33</f>
        <v>24</v>
      </c>
      <c r="DO33" s="29">
        <f>J6+M6+P6+S6+V6</f>
        <v>873</v>
      </c>
      <c r="DP33" s="29">
        <f t="shared" ref="DP33:DP50" si="1">DN33+AU33+AV33+AW33</f>
        <v>873</v>
      </c>
      <c r="DQ33" s="30">
        <f>DO33-DP33</f>
        <v>0</v>
      </c>
      <c r="DR33" s="31" t="str">
        <f>IF(DQ33="","",IF(OR(DQ33&gt;0,DQ33&lt;0),"The Total No.s of Children 0-18 Mis-Matched with Total Languages No. Entered"," Data Okay"))</f>
        <v xml:space="preserve"> Data Okay</v>
      </c>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row>
    <row r="34" spans="1:198" s="13" customFormat="1" ht="18.75" customHeight="1">
      <c r="A34" s="10" t="s">
        <v>132</v>
      </c>
      <c r="B34" s="25">
        <v>69</v>
      </c>
      <c r="C34" s="25">
        <v>64</v>
      </c>
      <c r="D34" s="25">
        <v>133</v>
      </c>
      <c r="E34" s="25">
        <v>102</v>
      </c>
      <c r="F34" s="25">
        <v>98</v>
      </c>
      <c r="G34" s="25">
        <v>200</v>
      </c>
      <c r="H34" s="25">
        <v>0</v>
      </c>
      <c r="I34" s="25">
        <v>0</v>
      </c>
      <c r="J34" s="25">
        <v>0</v>
      </c>
      <c r="K34" s="25">
        <v>0</v>
      </c>
      <c r="L34" s="25">
        <v>0</v>
      </c>
      <c r="M34" s="25">
        <v>0</v>
      </c>
      <c r="N34" s="25">
        <v>0</v>
      </c>
      <c r="O34" s="25">
        <v>0</v>
      </c>
      <c r="P34" s="25">
        <v>0</v>
      </c>
      <c r="Q34" s="25">
        <v>51</v>
      </c>
      <c r="R34" s="25">
        <v>44</v>
      </c>
      <c r="S34" s="25">
        <v>95</v>
      </c>
      <c r="T34" s="25">
        <v>40</v>
      </c>
      <c r="U34" s="25">
        <v>31</v>
      </c>
      <c r="V34" s="25">
        <v>71</v>
      </c>
      <c r="W34" s="25">
        <v>0</v>
      </c>
      <c r="X34" s="25">
        <v>0</v>
      </c>
      <c r="Y34" s="25">
        <v>0</v>
      </c>
      <c r="Z34" s="25">
        <v>0</v>
      </c>
      <c r="AA34" s="25">
        <v>0</v>
      </c>
      <c r="AB34" s="25">
        <v>0</v>
      </c>
      <c r="AC34" s="25">
        <v>0</v>
      </c>
      <c r="AD34" s="25">
        <v>0</v>
      </c>
      <c r="AE34" s="25">
        <v>0</v>
      </c>
      <c r="AF34" s="25">
        <v>60</v>
      </c>
      <c r="AG34" s="25">
        <v>46</v>
      </c>
      <c r="AH34" s="25">
        <v>106</v>
      </c>
      <c r="AI34" s="25">
        <v>35</v>
      </c>
      <c r="AJ34" s="25">
        <v>29</v>
      </c>
      <c r="AK34" s="25">
        <v>64</v>
      </c>
      <c r="AL34" s="25">
        <v>0</v>
      </c>
      <c r="AM34" s="25">
        <v>0</v>
      </c>
      <c r="AN34" s="25">
        <v>0</v>
      </c>
      <c r="AO34" s="25">
        <v>0</v>
      </c>
      <c r="AP34" s="25">
        <v>0</v>
      </c>
      <c r="AQ34" s="25">
        <v>0</v>
      </c>
      <c r="AR34" s="25">
        <v>2</v>
      </c>
      <c r="AS34" s="25">
        <v>0</v>
      </c>
      <c r="AT34" s="25">
        <v>2</v>
      </c>
      <c r="AU34" s="25">
        <v>518</v>
      </c>
      <c r="AV34" s="25">
        <v>401</v>
      </c>
      <c r="AW34" s="25">
        <v>0</v>
      </c>
      <c r="AX34" s="26" t="s">
        <v>87</v>
      </c>
      <c r="AY34" s="27">
        <v>0</v>
      </c>
      <c r="AZ34" s="26" t="s">
        <v>88</v>
      </c>
      <c r="BA34" s="27">
        <v>0</v>
      </c>
      <c r="BB34" s="26" t="s">
        <v>89</v>
      </c>
      <c r="BC34" s="27">
        <v>0</v>
      </c>
      <c r="BD34" s="26" t="s">
        <v>90</v>
      </c>
      <c r="BE34" s="27">
        <v>0</v>
      </c>
      <c r="BF34" s="26" t="s">
        <v>91</v>
      </c>
      <c r="BG34" s="27">
        <v>0</v>
      </c>
      <c r="BH34" s="26" t="s">
        <v>92</v>
      </c>
      <c r="BI34" s="27">
        <v>0</v>
      </c>
      <c r="BJ34" s="26" t="s">
        <v>93</v>
      </c>
      <c r="BK34" s="27">
        <v>0</v>
      </c>
      <c r="BL34" s="26" t="s">
        <v>94</v>
      </c>
      <c r="BM34" s="27">
        <v>0</v>
      </c>
      <c r="BN34" s="26" t="s">
        <v>95</v>
      </c>
      <c r="BO34" s="27">
        <v>0</v>
      </c>
      <c r="BP34" s="26" t="s">
        <v>96</v>
      </c>
      <c r="BQ34" s="27">
        <v>0</v>
      </c>
      <c r="BR34" s="26" t="s">
        <v>97</v>
      </c>
      <c r="BS34" s="27">
        <v>0</v>
      </c>
      <c r="BT34" s="26" t="s">
        <v>98</v>
      </c>
      <c r="BU34" s="27">
        <v>0</v>
      </c>
      <c r="BV34" s="26" t="s">
        <v>99</v>
      </c>
      <c r="BW34" s="27">
        <v>0</v>
      </c>
      <c r="BX34" s="25" t="s">
        <v>100</v>
      </c>
      <c r="BY34" s="27">
        <v>0</v>
      </c>
      <c r="BZ34" s="25" t="s">
        <v>101</v>
      </c>
      <c r="CA34" s="27">
        <v>0</v>
      </c>
      <c r="CB34" s="25" t="s">
        <v>102</v>
      </c>
      <c r="CC34" s="27">
        <v>0</v>
      </c>
      <c r="CD34" s="25" t="s">
        <v>103</v>
      </c>
      <c r="CE34" s="27">
        <v>0</v>
      </c>
      <c r="CF34" s="27" t="s">
        <v>104</v>
      </c>
      <c r="CG34" s="27">
        <v>0</v>
      </c>
      <c r="CH34" s="27" t="s">
        <v>105</v>
      </c>
      <c r="CI34" s="27">
        <v>0</v>
      </c>
      <c r="CJ34" s="27" t="s">
        <v>106</v>
      </c>
      <c r="CK34" s="27">
        <v>0</v>
      </c>
      <c r="CL34" s="27" t="s">
        <v>107</v>
      </c>
      <c r="CM34" s="27">
        <v>0</v>
      </c>
      <c r="CN34" s="25" t="s">
        <v>108</v>
      </c>
      <c r="CO34" s="27">
        <v>0</v>
      </c>
      <c r="CP34" s="27" t="s">
        <v>109</v>
      </c>
      <c r="CQ34" s="27">
        <v>0</v>
      </c>
      <c r="CR34" s="27" t="s">
        <v>110</v>
      </c>
      <c r="CS34" s="27">
        <v>0</v>
      </c>
      <c r="CT34" s="27" t="s">
        <v>111</v>
      </c>
      <c r="CU34" s="27">
        <v>0</v>
      </c>
      <c r="CV34" s="27" t="s">
        <v>112</v>
      </c>
      <c r="CW34" s="27">
        <v>0</v>
      </c>
      <c r="CX34" s="27" t="s">
        <v>113</v>
      </c>
      <c r="CY34" s="27">
        <v>0</v>
      </c>
      <c r="CZ34" s="27" t="s">
        <v>114</v>
      </c>
      <c r="DA34" s="27">
        <v>0</v>
      </c>
      <c r="DB34" s="27" t="s">
        <v>115</v>
      </c>
      <c r="DC34" s="27">
        <v>0</v>
      </c>
      <c r="DD34" s="27" t="s">
        <v>116</v>
      </c>
      <c r="DE34" s="27">
        <v>0</v>
      </c>
      <c r="DF34" s="27" t="s">
        <v>117</v>
      </c>
      <c r="DG34" s="27">
        <v>0</v>
      </c>
      <c r="DH34" s="27" t="s">
        <v>118</v>
      </c>
      <c r="DI34" s="27">
        <v>0</v>
      </c>
      <c r="DJ34" s="27" t="s">
        <v>119</v>
      </c>
      <c r="DK34" s="27">
        <v>0</v>
      </c>
      <c r="DL34" s="27" t="s">
        <v>120</v>
      </c>
      <c r="DM34" s="27">
        <v>0</v>
      </c>
      <c r="DN34" s="28">
        <f t="shared" ref="DN34:DN53" si="2">AY34+BA34+BC34+BE34+BG34+BI34+BK34+BM34+BO34+BQ34+BS34+BU34+BW34+BY34+CA34+CC34+CO34+CE34+CG34+CI34+CK34+CM34+CQ34+CS34+CU34+CW34+CY34+DA34+DC34+DE34+DG34+DI34+DK34+DM34</f>
        <v>0</v>
      </c>
      <c r="DO34" s="29">
        <f>J7+M7+P7+S7+V7</f>
        <v>919</v>
      </c>
      <c r="DP34" s="29">
        <f>DN34+AU34+AV34+AW34</f>
        <v>919</v>
      </c>
      <c r="DQ34" s="30">
        <f t="shared" ref="DQ34:DQ52" si="3">DO34-DP34</f>
        <v>0</v>
      </c>
      <c r="DR34" s="31" t="str">
        <f t="shared" ref="DR34:DR53" si="4">IF(DQ34="","",IF(OR(DQ34&gt;0,DQ34&lt;0),"The Total No.s of Children 0-18 Mis-Matched with Total Languages No. Entered"," Data Okay"))</f>
        <v xml:space="preserve"> Data Okay</v>
      </c>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row>
    <row r="35" spans="1:198" s="13" customFormat="1" ht="18.75" customHeight="1">
      <c r="A35" s="10" t="s">
        <v>134</v>
      </c>
      <c r="B35" s="25">
        <v>72</v>
      </c>
      <c r="C35" s="25">
        <v>88</v>
      </c>
      <c r="D35" s="25">
        <v>160</v>
      </c>
      <c r="E35" s="25">
        <v>220</v>
      </c>
      <c r="F35" s="25">
        <v>184</v>
      </c>
      <c r="G35" s="25">
        <v>404</v>
      </c>
      <c r="H35" s="25">
        <v>0</v>
      </c>
      <c r="I35" s="25">
        <v>0</v>
      </c>
      <c r="J35" s="25">
        <v>0</v>
      </c>
      <c r="K35" s="25">
        <v>0</v>
      </c>
      <c r="L35" s="25">
        <v>1</v>
      </c>
      <c r="M35" s="25">
        <v>1</v>
      </c>
      <c r="N35" s="25">
        <v>1</v>
      </c>
      <c r="O35" s="25">
        <v>1</v>
      </c>
      <c r="P35" s="25">
        <v>2</v>
      </c>
      <c r="Q35" s="25">
        <v>40</v>
      </c>
      <c r="R35" s="25">
        <v>75</v>
      </c>
      <c r="S35" s="25">
        <v>115</v>
      </c>
      <c r="T35" s="25">
        <v>113</v>
      </c>
      <c r="U35" s="25">
        <v>88</v>
      </c>
      <c r="V35" s="25">
        <v>201</v>
      </c>
      <c r="W35" s="25">
        <v>0</v>
      </c>
      <c r="X35" s="25">
        <v>0</v>
      </c>
      <c r="Y35" s="25">
        <v>0</v>
      </c>
      <c r="Z35" s="25">
        <v>0</v>
      </c>
      <c r="AA35" s="25">
        <v>1</v>
      </c>
      <c r="AB35" s="25">
        <v>1</v>
      </c>
      <c r="AC35" s="25">
        <v>1</v>
      </c>
      <c r="AD35" s="25">
        <v>0</v>
      </c>
      <c r="AE35" s="25">
        <v>1</v>
      </c>
      <c r="AF35" s="25">
        <v>71</v>
      </c>
      <c r="AG35" s="25">
        <v>89</v>
      </c>
      <c r="AH35" s="25">
        <v>160</v>
      </c>
      <c r="AI35" s="25">
        <v>150</v>
      </c>
      <c r="AJ35" s="25">
        <v>148</v>
      </c>
      <c r="AK35" s="25">
        <v>298</v>
      </c>
      <c r="AL35" s="25">
        <v>1</v>
      </c>
      <c r="AM35" s="25">
        <v>0</v>
      </c>
      <c r="AN35" s="25">
        <v>1</v>
      </c>
      <c r="AO35" s="25">
        <v>0</v>
      </c>
      <c r="AP35" s="25">
        <v>3</v>
      </c>
      <c r="AQ35" s="25">
        <v>3</v>
      </c>
      <c r="AR35" s="25">
        <v>2</v>
      </c>
      <c r="AS35" s="25">
        <v>3</v>
      </c>
      <c r="AT35" s="25">
        <v>5</v>
      </c>
      <c r="AU35" s="25">
        <v>1339</v>
      </c>
      <c r="AV35" s="25">
        <v>343</v>
      </c>
      <c r="AW35" s="25">
        <v>1</v>
      </c>
      <c r="AX35" s="26" t="s">
        <v>87</v>
      </c>
      <c r="AY35" s="27">
        <v>4</v>
      </c>
      <c r="AZ35" s="26" t="s">
        <v>88</v>
      </c>
      <c r="BA35" s="27">
        <v>7</v>
      </c>
      <c r="BB35" s="26" t="s">
        <v>89</v>
      </c>
      <c r="BC35" s="27">
        <v>0</v>
      </c>
      <c r="BD35" s="26" t="s">
        <v>90</v>
      </c>
      <c r="BE35" s="27">
        <v>2</v>
      </c>
      <c r="BF35" s="26" t="s">
        <v>91</v>
      </c>
      <c r="BG35" s="27">
        <v>4</v>
      </c>
      <c r="BH35" s="26" t="s">
        <v>92</v>
      </c>
      <c r="BI35" s="27">
        <v>2</v>
      </c>
      <c r="BJ35" s="26" t="s">
        <v>93</v>
      </c>
      <c r="BK35" s="27">
        <v>3</v>
      </c>
      <c r="BL35" s="26" t="s">
        <v>94</v>
      </c>
      <c r="BM35" s="27">
        <v>0</v>
      </c>
      <c r="BN35" s="26" t="s">
        <v>95</v>
      </c>
      <c r="BO35" s="27">
        <v>0</v>
      </c>
      <c r="BP35" s="26" t="s">
        <v>96</v>
      </c>
      <c r="BQ35" s="27">
        <v>4</v>
      </c>
      <c r="BR35" s="26" t="s">
        <v>97</v>
      </c>
      <c r="BS35" s="27">
        <v>0</v>
      </c>
      <c r="BT35" s="26" t="s">
        <v>98</v>
      </c>
      <c r="BU35" s="27">
        <v>0</v>
      </c>
      <c r="BV35" s="26" t="s">
        <v>99</v>
      </c>
      <c r="BW35" s="27">
        <v>0</v>
      </c>
      <c r="BX35" s="25" t="s">
        <v>100</v>
      </c>
      <c r="BY35" s="27">
        <v>2</v>
      </c>
      <c r="BZ35" s="25" t="s">
        <v>101</v>
      </c>
      <c r="CA35" s="27">
        <v>0</v>
      </c>
      <c r="CB35" s="25" t="s">
        <v>102</v>
      </c>
      <c r="CC35" s="27">
        <v>0</v>
      </c>
      <c r="CD35" s="25" t="s">
        <v>103</v>
      </c>
      <c r="CE35" s="27">
        <v>0</v>
      </c>
      <c r="CF35" s="27" t="s">
        <v>104</v>
      </c>
      <c r="CG35" s="27">
        <v>0</v>
      </c>
      <c r="CH35" s="27" t="s">
        <v>105</v>
      </c>
      <c r="CI35" s="27">
        <v>0</v>
      </c>
      <c r="CJ35" s="27" t="s">
        <v>106</v>
      </c>
      <c r="CK35" s="27">
        <v>0</v>
      </c>
      <c r="CL35" s="27" t="s">
        <v>107</v>
      </c>
      <c r="CM35" s="27">
        <v>0</v>
      </c>
      <c r="CN35" s="25" t="s">
        <v>108</v>
      </c>
      <c r="CO35" s="27">
        <v>2</v>
      </c>
      <c r="CP35" s="27" t="s">
        <v>109</v>
      </c>
      <c r="CQ35" s="27">
        <v>0</v>
      </c>
      <c r="CR35" s="27" t="s">
        <v>110</v>
      </c>
      <c r="CS35" s="27">
        <v>0</v>
      </c>
      <c r="CT35" s="27" t="s">
        <v>111</v>
      </c>
      <c r="CU35" s="27">
        <v>0</v>
      </c>
      <c r="CV35" s="27" t="s">
        <v>112</v>
      </c>
      <c r="CW35" s="27">
        <v>0</v>
      </c>
      <c r="CX35" s="27" t="s">
        <v>113</v>
      </c>
      <c r="CY35" s="27">
        <v>0</v>
      </c>
      <c r="CZ35" s="27" t="s">
        <v>114</v>
      </c>
      <c r="DA35" s="27">
        <v>0</v>
      </c>
      <c r="DB35" s="27" t="s">
        <v>115</v>
      </c>
      <c r="DC35" s="27">
        <v>0</v>
      </c>
      <c r="DD35" s="27" t="s">
        <v>116</v>
      </c>
      <c r="DE35" s="27">
        <v>0</v>
      </c>
      <c r="DF35" s="27" t="s">
        <v>117</v>
      </c>
      <c r="DG35" s="27">
        <v>0</v>
      </c>
      <c r="DH35" s="27" t="s">
        <v>118</v>
      </c>
      <c r="DI35" s="27">
        <v>0</v>
      </c>
      <c r="DJ35" s="27" t="s">
        <v>119</v>
      </c>
      <c r="DK35" s="27">
        <v>3</v>
      </c>
      <c r="DL35" s="27" t="s">
        <v>120</v>
      </c>
      <c r="DM35" s="27">
        <v>0</v>
      </c>
      <c r="DN35" s="28">
        <f t="shared" si="2"/>
        <v>33</v>
      </c>
      <c r="DO35" s="29">
        <f>J8+M8+P8+S8+V8</f>
        <v>1716</v>
      </c>
      <c r="DP35" s="29">
        <f>DN35+AU35+AV35+AW35</f>
        <v>1716</v>
      </c>
      <c r="DQ35" s="30">
        <f t="shared" si="3"/>
        <v>0</v>
      </c>
      <c r="DR35" s="31" t="str">
        <f t="shared" si="4"/>
        <v xml:space="preserve"> Data Okay</v>
      </c>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row>
    <row r="36" spans="1:198" s="13" customFormat="1" ht="18.75" customHeight="1">
      <c r="A36" s="10" t="s">
        <v>136</v>
      </c>
      <c r="B36" s="25">
        <v>796</v>
      </c>
      <c r="C36" s="25">
        <v>810</v>
      </c>
      <c r="D36" s="11">
        <f>SUM(B36:C36)</f>
        <v>1606</v>
      </c>
      <c r="E36" s="25">
        <v>375</v>
      </c>
      <c r="F36" s="25">
        <v>278</v>
      </c>
      <c r="G36" s="11">
        <f>SUM(E36:F36)</f>
        <v>653</v>
      </c>
      <c r="H36" s="25">
        <v>0</v>
      </c>
      <c r="I36" s="25">
        <v>0</v>
      </c>
      <c r="J36" s="11">
        <f>SUM(H36:I36)</f>
        <v>0</v>
      </c>
      <c r="K36" s="25">
        <v>8</v>
      </c>
      <c r="L36" s="25">
        <v>9</v>
      </c>
      <c r="M36" s="11">
        <f>SUM(K36:L36)</f>
        <v>17</v>
      </c>
      <c r="N36" s="25">
        <v>76</v>
      </c>
      <c r="O36" s="25">
        <v>75</v>
      </c>
      <c r="P36" s="11">
        <f>SUM(N36:O36)</f>
        <v>151</v>
      </c>
      <c r="Q36" s="25">
        <v>532</v>
      </c>
      <c r="R36" s="25">
        <v>488</v>
      </c>
      <c r="S36" s="11">
        <f>SUM(Q36:R36)</f>
        <v>1020</v>
      </c>
      <c r="T36" s="25">
        <v>89</v>
      </c>
      <c r="U36" s="25">
        <v>90</v>
      </c>
      <c r="V36" s="11">
        <f>SUM(T36:U36)</f>
        <v>179</v>
      </c>
      <c r="W36" s="25">
        <v>0</v>
      </c>
      <c r="X36" s="25">
        <v>0</v>
      </c>
      <c r="Y36" s="11">
        <f>SUM(W36:X36)</f>
        <v>0</v>
      </c>
      <c r="Z36" s="25">
        <v>23</v>
      </c>
      <c r="AA36" s="25">
        <v>13</v>
      </c>
      <c r="AB36" s="11">
        <f>SUM(Z36:AA36)</f>
        <v>36</v>
      </c>
      <c r="AC36" s="25">
        <v>4</v>
      </c>
      <c r="AD36" s="25">
        <v>8</v>
      </c>
      <c r="AE36" s="11">
        <f>SUM(AC36:AD36)</f>
        <v>12</v>
      </c>
      <c r="AF36" s="25">
        <v>645</v>
      </c>
      <c r="AG36" s="25">
        <v>565</v>
      </c>
      <c r="AH36" s="11">
        <f>SUM(AF36:AG36)</f>
        <v>1210</v>
      </c>
      <c r="AI36" s="25">
        <v>82</v>
      </c>
      <c r="AJ36" s="25">
        <v>43</v>
      </c>
      <c r="AK36" s="11">
        <f>SUM(AI36:AJ36)</f>
        <v>125</v>
      </c>
      <c r="AL36" s="25">
        <v>0</v>
      </c>
      <c r="AM36" s="25">
        <v>0</v>
      </c>
      <c r="AN36" s="11">
        <f>SUM(AL36:AM36)</f>
        <v>0</v>
      </c>
      <c r="AO36" s="25">
        <v>113</v>
      </c>
      <c r="AP36" s="25">
        <v>118</v>
      </c>
      <c r="AQ36" s="11">
        <f>SUM(AO36:AP36)</f>
        <v>231</v>
      </c>
      <c r="AR36" s="25">
        <v>4</v>
      </c>
      <c r="AS36" s="25">
        <v>8</v>
      </c>
      <c r="AT36" s="11">
        <f>SUM(AR36:AS36)</f>
        <v>12</v>
      </c>
      <c r="AU36" s="25">
        <v>6482</v>
      </c>
      <c r="AV36" s="25">
        <v>83</v>
      </c>
      <c r="AW36" s="25">
        <v>0</v>
      </c>
      <c r="AX36" s="26" t="s">
        <v>87</v>
      </c>
      <c r="AY36" s="27">
        <v>2</v>
      </c>
      <c r="AZ36" s="26" t="s">
        <v>88</v>
      </c>
      <c r="BA36" s="27">
        <v>1</v>
      </c>
      <c r="BB36" s="26" t="s">
        <v>89</v>
      </c>
      <c r="BC36" s="27">
        <v>17</v>
      </c>
      <c r="BD36" s="26" t="s">
        <v>90</v>
      </c>
      <c r="BE36" s="27">
        <v>3</v>
      </c>
      <c r="BF36" s="26" t="s">
        <v>91</v>
      </c>
      <c r="BG36" s="27">
        <v>14</v>
      </c>
      <c r="BH36" s="26" t="s">
        <v>92</v>
      </c>
      <c r="BI36" s="27">
        <v>0</v>
      </c>
      <c r="BJ36" s="26" t="s">
        <v>93</v>
      </c>
      <c r="BK36" s="27">
        <v>0</v>
      </c>
      <c r="BL36" s="26" t="s">
        <v>94</v>
      </c>
      <c r="BM36" s="27">
        <v>0</v>
      </c>
      <c r="BN36" s="26" t="s">
        <v>95</v>
      </c>
      <c r="BO36" s="27">
        <v>0</v>
      </c>
      <c r="BP36" s="26" t="s">
        <v>96</v>
      </c>
      <c r="BQ36" s="27">
        <v>0</v>
      </c>
      <c r="BR36" s="26" t="s">
        <v>97</v>
      </c>
      <c r="BS36" s="27">
        <v>0</v>
      </c>
      <c r="BT36" s="26" t="s">
        <v>98</v>
      </c>
      <c r="BU36" s="27">
        <v>0</v>
      </c>
      <c r="BV36" s="26" t="s">
        <v>99</v>
      </c>
      <c r="BW36" s="27">
        <v>0</v>
      </c>
      <c r="BX36" s="25" t="s">
        <v>100</v>
      </c>
      <c r="BY36" s="27">
        <v>0</v>
      </c>
      <c r="BZ36" s="25" t="s">
        <v>101</v>
      </c>
      <c r="CA36" s="27">
        <v>0</v>
      </c>
      <c r="CB36" s="25" t="s">
        <v>102</v>
      </c>
      <c r="CC36" s="27">
        <v>0</v>
      </c>
      <c r="CD36" s="25" t="s">
        <v>103</v>
      </c>
      <c r="CE36" s="27">
        <v>0</v>
      </c>
      <c r="CF36" s="27" t="s">
        <v>104</v>
      </c>
      <c r="CG36" s="27">
        <v>99</v>
      </c>
      <c r="CH36" s="27" t="s">
        <v>105</v>
      </c>
      <c r="CI36" s="27">
        <v>0</v>
      </c>
      <c r="CJ36" s="27" t="s">
        <v>106</v>
      </c>
      <c r="CK36" s="27">
        <v>0</v>
      </c>
      <c r="CL36" s="27" t="s">
        <v>107</v>
      </c>
      <c r="CM36" s="27">
        <v>3</v>
      </c>
      <c r="CN36" s="25" t="s">
        <v>108</v>
      </c>
      <c r="CO36" s="27">
        <v>0</v>
      </c>
      <c r="CP36" s="27" t="s">
        <v>109</v>
      </c>
      <c r="CQ36" s="27">
        <v>0</v>
      </c>
      <c r="CR36" s="27" t="s">
        <v>110</v>
      </c>
      <c r="CS36" s="27">
        <v>0</v>
      </c>
      <c r="CT36" s="27" t="s">
        <v>111</v>
      </c>
      <c r="CU36" s="27">
        <v>0</v>
      </c>
      <c r="CV36" s="27" t="s">
        <v>112</v>
      </c>
      <c r="CW36" s="27">
        <v>0</v>
      </c>
      <c r="CX36" s="27" t="s">
        <v>113</v>
      </c>
      <c r="CY36" s="27">
        <v>25</v>
      </c>
      <c r="CZ36" s="27" t="s">
        <v>114</v>
      </c>
      <c r="DA36" s="27">
        <v>0</v>
      </c>
      <c r="DB36" s="27" t="s">
        <v>115</v>
      </c>
      <c r="DC36" s="27">
        <v>0</v>
      </c>
      <c r="DD36" s="27" t="s">
        <v>116</v>
      </c>
      <c r="DE36" s="27">
        <v>0</v>
      </c>
      <c r="DF36" s="27" t="s">
        <v>117</v>
      </c>
      <c r="DG36" s="27">
        <v>0</v>
      </c>
      <c r="DH36" s="27" t="s">
        <v>118</v>
      </c>
      <c r="DI36" s="27">
        <v>0</v>
      </c>
      <c r="DJ36" s="27" t="s">
        <v>119</v>
      </c>
      <c r="DK36" s="27">
        <v>0</v>
      </c>
      <c r="DL36" s="27" t="s">
        <v>120</v>
      </c>
      <c r="DM36" s="27">
        <v>0</v>
      </c>
      <c r="DN36" s="28">
        <f t="shared" si="2"/>
        <v>164</v>
      </c>
      <c r="DO36" s="29">
        <f>J9+M9+P9+S9+V9</f>
        <v>6729</v>
      </c>
      <c r="DP36" s="29">
        <f>DN36+AU36+AV36+AW36</f>
        <v>6729</v>
      </c>
      <c r="DQ36" s="30">
        <f t="shared" si="3"/>
        <v>0</v>
      </c>
      <c r="DR36" s="31" t="str">
        <f t="shared" si="4"/>
        <v xml:space="preserve"> Data Okay</v>
      </c>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row>
    <row r="37" spans="1:198" s="13" customFormat="1" ht="18.75" customHeight="1">
      <c r="A37" s="10" t="s">
        <v>138</v>
      </c>
      <c r="B37" s="25">
        <v>120</v>
      </c>
      <c r="C37" s="25">
        <v>117</v>
      </c>
      <c r="D37" s="25">
        <f>+B37+C37</f>
        <v>237</v>
      </c>
      <c r="E37" s="25">
        <v>101</v>
      </c>
      <c r="F37" s="25">
        <v>110</v>
      </c>
      <c r="G37" s="25">
        <f>+E37+F37</f>
        <v>211</v>
      </c>
      <c r="H37" s="25">
        <v>28</v>
      </c>
      <c r="I37" s="25">
        <v>31</v>
      </c>
      <c r="J37" s="25">
        <f>+H37+I37</f>
        <v>59</v>
      </c>
      <c r="K37" s="25">
        <v>3</v>
      </c>
      <c r="L37" s="25">
        <v>1</v>
      </c>
      <c r="M37" s="25">
        <f>+K37+L37</f>
        <v>4</v>
      </c>
      <c r="N37" s="25">
        <v>10</v>
      </c>
      <c r="O37" s="25">
        <v>1</v>
      </c>
      <c r="P37" s="25">
        <f>+N37+O37</f>
        <v>11</v>
      </c>
      <c r="Q37" s="25">
        <v>75</v>
      </c>
      <c r="R37" s="25">
        <v>70</v>
      </c>
      <c r="S37" s="25">
        <f>+Q37+R37</f>
        <v>145</v>
      </c>
      <c r="T37" s="25">
        <v>39</v>
      </c>
      <c r="U37" s="25">
        <v>32</v>
      </c>
      <c r="V37" s="25">
        <f>+T37+U37</f>
        <v>71</v>
      </c>
      <c r="W37" s="25">
        <v>2</v>
      </c>
      <c r="X37" s="25">
        <v>0</v>
      </c>
      <c r="Y37" s="25">
        <f>+W37+X37</f>
        <v>2</v>
      </c>
      <c r="Z37" s="25">
        <v>2</v>
      </c>
      <c r="AA37" s="25">
        <v>2</v>
      </c>
      <c r="AB37" s="25">
        <f>+Z37+AA37</f>
        <v>4</v>
      </c>
      <c r="AC37" s="25">
        <v>0</v>
      </c>
      <c r="AD37" s="25">
        <v>0</v>
      </c>
      <c r="AE37" s="25">
        <f>+AC37+AD37</f>
        <v>0</v>
      </c>
      <c r="AF37" s="25">
        <v>117</v>
      </c>
      <c r="AG37" s="25">
        <v>100</v>
      </c>
      <c r="AH37" s="25">
        <f>+AF37+AG37</f>
        <v>217</v>
      </c>
      <c r="AI37" s="25">
        <v>39</v>
      </c>
      <c r="AJ37" s="25">
        <v>23</v>
      </c>
      <c r="AK37" s="25">
        <f>+AI37+AJ37</f>
        <v>62</v>
      </c>
      <c r="AL37" s="25">
        <v>1</v>
      </c>
      <c r="AM37" s="25">
        <v>0</v>
      </c>
      <c r="AN37" s="25">
        <f>+AL37+AM37</f>
        <v>1</v>
      </c>
      <c r="AO37" s="25">
        <v>8</v>
      </c>
      <c r="AP37" s="25">
        <v>4</v>
      </c>
      <c r="AQ37" s="25">
        <f>+AO37+AP37</f>
        <v>12</v>
      </c>
      <c r="AR37" s="25">
        <v>0</v>
      </c>
      <c r="AS37" s="25">
        <v>0</v>
      </c>
      <c r="AT37" s="25">
        <f>+AR37+AS37</f>
        <v>0</v>
      </c>
      <c r="AU37" s="25">
        <v>1277</v>
      </c>
      <c r="AV37" s="25">
        <v>78</v>
      </c>
      <c r="AW37" s="25">
        <v>0</v>
      </c>
      <c r="AX37" s="26" t="s">
        <v>87</v>
      </c>
      <c r="AY37" s="27">
        <v>2</v>
      </c>
      <c r="AZ37" s="26" t="s">
        <v>88</v>
      </c>
      <c r="BA37" s="27">
        <v>0</v>
      </c>
      <c r="BB37" s="26" t="s">
        <v>89</v>
      </c>
      <c r="BC37" s="27">
        <v>0</v>
      </c>
      <c r="BD37" s="26" t="s">
        <v>90</v>
      </c>
      <c r="BE37" s="27">
        <v>0</v>
      </c>
      <c r="BF37" s="26" t="s">
        <v>91</v>
      </c>
      <c r="BG37" s="27">
        <v>0</v>
      </c>
      <c r="BH37" s="26" t="s">
        <v>92</v>
      </c>
      <c r="BI37" s="27">
        <v>3</v>
      </c>
      <c r="BJ37" s="26" t="s">
        <v>93</v>
      </c>
      <c r="BK37" s="27">
        <v>0</v>
      </c>
      <c r="BL37" s="26" t="s">
        <v>94</v>
      </c>
      <c r="BM37" s="27">
        <v>0</v>
      </c>
      <c r="BN37" s="26" t="s">
        <v>95</v>
      </c>
      <c r="BO37" s="27">
        <v>0</v>
      </c>
      <c r="BP37" s="26" t="s">
        <v>96</v>
      </c>
      <c r="BQ37" s="27">
        <v>3</v>
      </c>
      <c r="BR37" s="26" t="s">
        <v>97</v>
      </c>
      <c r="BS37" s="27">
        <v>0</v>
      </c>
      <c r="BT37" s="26" t="s">
        <v>98</v>
      </c>
      <c r="BU37" s="27">
        <v>0</v>
      </c>
      <c r="BV37" s="26" t="s">
        <v>99</v>
      </c>
      <c r="BW37" s="27">
        <v>0</v>
      </c>
      <c r="BX37" s="25" t="s">
        <v>100</v>
      </c>
      <c r="BY37" s="27">
        <v>0</v>
      </c>
      <c r="BZ37" s="25" t="s">
        <v>101</v>
      </c>
      <c r="CA37" s="27">
        <v>0</v>
      </c>
      <c r="CB37" s="25" t="s">
        <v>102</v>
      </c>
      <c r="CC37" s="27">
        <v>0</v>
      </c>
      <c r="CD37" s="25" t="s">
        <v>103</v>
      </c>
      <c r="CE37" s="27">
        <v>0</v>
      </c>
      <c r="CF37" s="27" t="s">
        <v>104</v>
      </c>
      <c r="CG37" s="27">
        <v>0</v>
      </c>
      <c r="CH37" s="27" t="s">
        <v>105</v>
      </c>
      <c r="CI37" s="27">
        <v>0</v>
      </c>
      <c r="CJ37" s="27" t="s">
        <v>106</v>
      </c>
      <c r="CK37" s="27">
        <v>0</v>
      </c>
      <c r="CL37" s="27" t="s">
        <v>107</v>
      </c>
      <c r="CM37" s="27">
        <v>0</v>
      </c>
      <c r="CN37" s="25" t="s">
        <v>108</v>
      </c>
      <c r="CO37" s="27">
        <v>0</v>
      </c>
      <c r="CP37" s="27" t="s">
        <v>109</v>
      </c>
      <c r="CQ37" s="27">
        <v>0</v>
      </c>
      <c r="CR37" s="27" t="s">
        <v>110</v>
      </c>
      <c r="CS37" s="27">
        <v>0</v>
      </c>
      <c r="CT37" s="27" t="s">
        <v>111</v>
      </c>
      <c r="CU37" s="27">
        <v>0</v>
      </c>
      <c r="CV37" s="27" t="s">
        <v>112</v>
      </c>
      <c r="CW37" s="27">
        <v>0</v>
      </c>
      <c r="CX37" s="27" t="s">
        <v>113</v>
      </c>
      <c r="CY37" s="27">
        <v>0</v>
      </c>
      <c r="CZ37" s="27" t="s">
        <v>114</v>
      </c>
      <c r="DA37" s="27">
        <v>0</v>
      </c>
      <c r="DB37" s="27" t="s">
        <v>115</v>
      </c>
      <c r="DC37" s="27">
        <v>0</v>
      </c>
      <c r="DD37" s="27" t="s">
        <v>116</v>
      </c>
      <c r="DE37" s="27">
        <v>0</v>
      </c>
      <c r="DF37" s="27" t="s">
        <v>117</v>
      </c>
      <c r="DG37" s="27">
        <v>0</v>
      </c>
      <c r="DH37" s="27" t="s">
        <v>118</v>
      </c>
      <c r="DI37" s="27">
        <v>0</v>
      </c>
      <c r="DJ37" s="27" t="s">
        <v>119</v>
      </c>
      <c r="DK37" s="27">
        <v>0</v>
      </c>
      <c r="DL37" s="27" t="s">
        <v>120</v>
      </c>
      <c r="DM37" s="27">
        <v>0</v>
      </c>
      <c r="DN37" s="28">
        <f t="shared" si="2"/>
        <v>8</v>
      </c>
      <c r="DO37" s="29">
        <f t="shared" ref="DO37:DO51" si="5">J10+M10+P10+S10+V10</f>
        <v>1363</v>
      </c>
      <c r="DP37" s="29">
        <f t="shared" si="1"/>
        <v>1363</v>
      </c>
      <c r="DQ37" s="30">
        <f t="shared" si="3"/>
        <v>0</v>
      </c>
      <c r="DR37" s="31" t="str">
        <f t="shared" si="4"/>
        <v xml:space="preserve"> Data Okay</v>
      </c>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row>
    <row r="38" spans="1:198" s="13" customFormat="1" ht="18.75" customHeight="1">
      <c r="A38" s="10" t="s">
        <v>140</v>
      </c>
      <c r="B38" s="25">
        <v>174</v>
      </c>
      <c r="C38" s="25">
        <v>158</v>
      </c>
      <c r="D38" s="25">
        <v>332</v>
      </c>
      <c r="E38" s="25">
        <v>68</v>
      </c>
      <c r="F38" s="25">
        <v>64</v>
      </c>
      <c r="G38" s="25">
        <v>132</v>
      </c>
      <c r="H38" s="25">
        <v>49</v>
      </c>
      <c r="I38" s="25">
        <v>37</v>
      </c>
      <c r="J38" s="25">
        <v>86</v>
      </c>
      <c r="K38" s="25">
        <v>3</v>
      </c>
      <c r="L38" s="25">
        <v>2</v>
      </c>
      <c r="M38" s="25">
        <v>5</v>
      </c>
      <c r="N38" s="25">
        <v>5</v>
      </c>
      <c r="O38" s="25">
        <v>10</v>
      </c>
      <c r="P38" s="25">
        <v>15</v>
      </c>
      <c r="Q38" s="25">
        <v>109</v>
      </c>
      <c r="R38" s="25">
        <v>105</v>
      </c>
      <c r="S38" s="25">
        <v>214</v>
      </c>
      <c r="T38" s="25">
        <v>25</v>
      </c>
      <c r="U38" s="25">
        <v>26</v>
      </c>
      <c r="V38" s="25">
        <v>51</v>
      </c>
      <c r="W38" s="25">
        <v>1</v>
      </c>
      <c r="X38" s="25">
        <v>5</v>
      </c>
      <c r="Y38" s="25">
        <v>6</v>
      </c>
      <c r="Z38" s="25">
        <v>3</v>
      </c>
      <c r="AA38" s="25">
        <v>2</v>
      </c>
      <c r="AB38" s="25">
        <v>5</v>
      </c>
      <c r="AC38" s="25">
        <v>0</v>
      </c>
      <c r="AD38" s="25">
        <v>0</v>
      </c>
      <c r="AE38" s="25">
        <v>0</v>
      </c>
      <c r="AF38" s="25">
        <v>141</v>
      </c>
      <c r="AG38" s="25">
        <v>97</v>
      </c>
      <c r="AH38" s="25">
        <v>238</v>
      </c>
      <c r="AI38" s="25">
        <v>31</v>
      </c>
      <c r="AJ38" s="25">
        <v>23</v>
      </c>
      <c r="AK38" s="25">
        <v>54</v>
      </c>
      <c r="AL38" s="25">
        <v>0</v>
      </c>
      <c r="AM38" s="25">
        <v>0</v>
      </c>
      <c r="AN38" s="25">
        <v>0</v>
      </c>
      <c r="AO38" s="25">
        <v>1</v>
      </c>
      <c r="AP38" s="25">
        <v>3</v>
      </c>
      <c r="AQ38" s="25">
        <v>4</v>
      </c>
      <c r="AR38" s="25">
        <v>0</v>
      </c>
      <c r="AS38" s="25">
        <v>0</v>
      </c>
      <c r="AT38" s="25">
        <v>0</v>
      </c>
      <c r="AU38" s="25">
        <v>1288</v>
      </c>
      <c r="AV38" s="25">
        <v>218</v>
      </c>
      <c r="AW38" s="25">
        <v>0</v>
      </c>
      <c r="AX38" s="26" t="s">
        <v>87</v>
      </c>
      <c r="AY38" s="27">
        <v>0</v>
      </c>
      <c r="AZ38" s="26" t="s">
        <v>88</v>
      </c>
      <c r="BA38" s="27">
        <v>1</v>
      </c>
      <c r="BB38" s="26" t="s">
        <v>89</v>
      </c>
      <c r="BC38" s="27">
        <v>0</v>
      </c>
      <c r="BD38" s="26" t="s">
        <v>90</v>
      </c>
      <c r="BE38" s="27">
        <v>0</v>
      </c>
      <c r="BF38" s="26" t="s">
        <v>91</v>
      </c>
      <c r="BG38" s="27">
        <v>2</v>
      </c>
      <c r="BH38" s="26" t="s">
        <v>92</v>
      </c>
      <c r="BI38" s="27">
        <v>1</v>
      </c>
      <c r="BJ38" s="26" t="s">
        <v>93</v>
      </c>
      <c r="BK38" s="27">
        <v>0</v>
      </c>
      <c r="BL38" s="26" t="s">
        <v>94</v>
      </c>
      <c r="BM38" s="27">
        <v>0</v>
      </c>
      <c r="BN38" s="26" t="s">
        <v>95</v>
      </c>
      <c r="BO38" s="27">
        <v>1</v>
      </c>
      <c r="BP38" s="26" t="s">
        <v>96</v>
      </c>
      <c r="BQ38" s="27">
        <v>1</v>
      </c>
      <c r="BR38" s="26" t="s">
        <v>97</v>
      </c>
      <c r="BS38" s="27">
        <v>0</v>
      </c>
      <c r="BT38" s="26" t="s">
        <v>98</v>
      </c>
      <c r="BU38" s="27">
        <v>0</v>
      </c>
      <c r="BV38" s="26" t="s">
        <v>99</v>
      </c>
      <c r="BW38" s="27">
        <v>0</v>
      </c>
      <c r="BX38" s="25" t="s">
        <v>100</v>
      </c>
      <c r="BY38" s="27">
        <v>0</v>
      </c>
      <c r="BZ38" s="25" t="s">
        <v>101</v>
      </c>
      <c r="CA38" s="27">
        <v>0</v>
      </c>
      <c r="CB38" s="25" t="s">
        <v>102</v>
      </c>
      <c r="CC38" s="27">
        <v>0</v>
      </c>
      <c r="CD38" s="25" t="s">
        <v>103</v>
      </c>
      <c r="CE38" s="27">
        <v>0</v>
      </c>
      <c r="CF38" s="27" t="s">
        <v>104</v>
      </c>
      <c r="CG38" s="27">
        <v>2</v>
      </c>
      <c r="CH38" s="27" t="s">
        <v>105</v>
      </c>
      <c r="CI38" s="27">
        <v>0</v>
      </c>
      <c r="CJ38" s="27" t="s">
        <v>106</v>
      </c>
      <c r="CK38" s="27">
        <v>0</v>
      </c>
      <c r="CL38" s="27" t="s">
        <v>107</v>
      </c>
      <c r="CM38" s="27">
        <v>0</v>
      </c>
      <c r="CN38" s="25" t="s">
        <v>108</v>
      </c>
      <c r="CO38" s="27">
        <v>0</v>
      </c>
      <c r="CP38" s="27" t="s">
        <v>109</v>
      </c>
      <c r="CQ38" s="27">
        <v>0</v>
      </c>
      <c r="CR38" s="27" t="s">
        <v>110</v>
      </c>
      <c r="CS38" s="27">
        <v>0</v>
      </c>
      <c r="CT38" s="27" t="s">
        <v>111</v>
      </c>
      <c r="CU38" s="27">
        <v>0</v>
      </c>
      <c r="CV38" s="27" t="s">
        <v>112</v>
      </c>
      <c r="CW38" s="27">
        <v>0</v>
      </c>
      <c r="CX38" s="27" t="s">
        <v>113</v>
      </c>
      <c r="CY38" s="27">
        <v>0</v>
      </c>
      <c r="CZ38" s="27" t="s">
        <v>114</v>
      </c>
      <c r="DA38" s="27">
        <v>0</v>
      </c>
      <c r="DB38" s="27" t="s">
        <v>115</v>
      </c>
      <c r="DC38" s="27">
        <v>0</v>
      </c>
      <c r="DD38" s="27" t="s">
        <v>116</v>
      </c>
      <c r="DE38" s="27">
        <v>0</v>
      </c>
      <c r="DF38" s="27" t="s">
        <v>117</v>
      </c>
      <c r="DG38" s="27">
        <v>0</v>
      </c>
      <c r="DH38" s="27" t="s">
        <v>118</v>
      </c>
      <c r="DI38" s="27">
        <v>0</v>
      </c>
      <c r="DJ38" s="27" t="s">
        <v>119</v>
      </c>
      <c r="DK38" s="27">
        <v>0</v>
      </c>
      <c r="DL38" s="27" t="s">
        <v>120</v>
      </c>
      <c r="DM38" s="27">
        <v>0</v>
      </c>
      <c r="DN38" s="28">
        <f t="shared" si="2"/>
        <v>8</v>
      </c>
      <c r="DO38" s="29">
        <f t="shared" si="5"/>
        <v>1514</v>
      </c>
      <c r="DP38" s="29">
        <f t="shared" si="1"/>
        <v>1514</v>
      </c>
      <c r="DQ38" s="30">
        <f t="shared" si="3"/>
        <v>0</v>
      </c>
      <c r="DR38" s="31" t="str">
        <f t="shared" si="4"/>
        <v xml:space="preserve"> Data Okay</v>
      </c>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row>
    <row r="39" spans="1:198" s="13" customFormat="1" ht="18.75" customHeight="1">
      <c r="A39" s="10">
        <v>7</v>
      </c>
      <c r="B39" s="25">
        <v>0</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25">
        <v>0</v>
      </c>
      <c r="AK39" s="25">
        <v>0</v>
      </c>
      <c r="AL39" s="25">
        <v>0</v>
      </c>
      <c r="AM39" s="25">
        <v>0</v>
      </c>
      <c r="AN39" s="25">
        <v>0</v>
      </c>
      <c r="AO39" s="25">
        <v>0</v>
      </c>
      <c r="AP39" s="25">
        <v>0</v>
      </c>
      <c r="AQ39" s="25">
        <v>0</v>
      </c>
      <c r="AR39" s="25">
        <v>0</v>
      </c>
      <c r="AS39" s="25">
        <v>0</v>
      </c>
      <c r="AT39" s="25">
        <v>0</v>
      </c>
      <c r="AU39" s="25">
        <v>0</v>
      </c>
      <c r="AV39" s="25">
        <v>0</v>
      </c>
      <c r="AW39" s="25">
        <v>0</v>
      </c>
      <c r="AX39" s="26" t="s">
        <v>87</v>
      </c>
      <c r="AY39" s="27">
        <v>0</v>
      </c>
      <c r="AZ39" s="26" t="s">
        <v>88</v>
      </c>
      <c r="BA39" s="27">
        <v>0</v>
      </c>
      <c r="BB39" s="26" t="s">
        <v>89</v>
      </c>
      <c r="BC39" s="27">
        <v>0</v>
      </c>
      <c r="BD39" s="26" t="s">
        <v>90</v>
      </c>
      <c r="BE39" s="27">
        <v>0</v>
      </c>
      <c r="BF39" s="26" t="s">
        <v>91</v>
      </c>
      <c r="BG39" s="27">
        <v>0</v>
      </c>
      <c r="BH39" s="26" t="s">
        <v>92</v>
      </c>
      <c r="BI39" s="27">
        <v>0</v>
      </c>
      <c r="BJ39" s="26" t="s">
        <v>93</v>
      </c>
      <c r="BK39" s="27">
        <v>0</v>
      </c>
      <c r="BL39" s="26" t="s">
        <v>94</v>
      </c>
      <c r="BM39" s="27">
        <v>0</v>
      </c>
      <c r="BN39" s="26" t="s">
        <v>95</v>
      </c>
      <c r="BO39" s="27">
        <v>0</v>
      </c>
      <c r="BP39" s="26" t="s">
        <v>96</v>
      </c>
      <c r="BQ39" s="27">
        <v>0</v>
      </c>
      <c r="BR39" s="26" t="s">
        <v>97</v>
      </c>
      <c r="BS39" s="27">
        <v>0</v>
      </c>
      <c r="BT39" s="26" t="s">
        <v>98</v>
      </c>
      <c r="BU39" s="27">
        <v>0</v>
      </c>
      <c r="BV39" s="26" t="s">
        <v>99</v>
      </c>
      <c r="BW39" s="27">
        <v>0</v>
      </c>
      <c r="BX39" s="25" t="s">
        <v>100</v>
      </c>
      <c r="BY39" s="27">
        <v>0</v>
      </c>
      <c r="BZ39" s="25" t="s">
        <v>101</v>
      </c>
      <c r="CA39" s="27">
        <v>0</v>
      </c>
      <c r="CB39" s="25" t="s">
        <v>102</v>
      </c>
      <c r="CC39" s="27">
        <v>0</v>
      </c>
      <c r="CD39" s="25" t="s">
        <v>103</v>
      </c>
      <c r="CE39" s="27">
        <v>0</v>
      </c>
      <c r="CF39" s="27" t="s">
        <v>104</v>
      </c>
      <c r="CG39" s="27">
        <v>0</v>
      </c>
      <c r="CH39" s="27" t="s">
        <v>105</v>
      </c>
      <c r="CI39" s="27">
        <v>0</v>
      </c>
      <c r="CJ39" s="27" t="s">
        <v>106</v>
      </c>
      <c r="CK39" s="27">
        <v>0</v>
      </c>
      <c r="CL39" s="27" t="s">
        <v>107</v>
      </c>
      <c r="CM39" s="27">
        <v>0</v>
      </c>
      <c r="CN39" s="25" t="s">
        <v>108</v>
      </c>
      <c r="CO39" s="27">
        <v>0</v>
      </c>
      <c r="CP39" s="27" t="s">
        <v>109</v>
      </c>
      <c r="CQ39" s="27">
        <v>0</v>
      </c>
      <c r="CR39" s="27" t="s">
        <v>110</v>
      </c>
      <c r="CS39" s="27">
        <v>0</v>
      </c>
      <c r="CT39" s="27" t="s">
        <v>111</v>
      </c>
      <c r="CU39" s="27">
        <v>0</v>
      </c>
      <c r="CV39" s="27" t="s">
        <v>112</v>
      </c>
      <c r="CW39" s="27">
        <v>0</v>
      </c>
      <c r="CX39" s="27" t="s">
        <v>113</v>
      </c>
      <c r="CY39" s="27">
        <v>0</v>
      </c>
      <c r="CZ39" s="27" t="s">
        <v>114</v>
      </c>
      <c r="DA39" s="27">
        <v>0</v>
      </c>
      <c r="DB39" s="27" t="s">
        <v>115</v>
      </c>
      <c r="DC39" s="27">
        <v>0</v>
      </c>
      <c r="DD39" s="27" t="s">
        <v>116</v>
      </c>
      <c r="DE39" s="27">
        <v>0</v>
      </c>
      <c r="DF39" s="27" t="s">
        <v>117</v>
      </c>
      <c r="DG39" s="27">
        <v>0</v>
      </c>
      <c r="DH39" s="27" t="s">
        <v>118</v>
      </c>
      <c r="DI39" s="27">
        <v>0</v>
      </c>
      <c r="DJ39" s="27" t="s">
        <v>119</v>
      </c>
      <c r="DK39" s="27">
        <v>0</v>
      </c>
      <c r="DL39" s="27" t="s">
        <v>120</v>
      </c>
      <c r="DM39" s="27">
        <v>0</v>
      </c>
      <c r="DN39" s="28">
        <f t="shared" si="2"/>
        <v>0</v>
      </c>
      <c r="DO39" s="29">
        <f t="shared" si="5"/>
        <v>0</v>
      </c>
      <c r="DP39" s="29">
        <f t="shared" si="1"/>
        <v>0</v>
      </c>
      <c r="DQ39" s="30">
        <f t="shared" si="3"/>
        <v>0</v>
      </c>
      <c r="DR39" s="31" t="str">
        <f t="shared" si="4"/>
        <v xml:space="preserve"> Data Okay</v>
      </c>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12"/>
    </row>
    <row r="40" spans="1:198" s="13" customFormat="1" ht="18.75" customHeight="1">
      <c r="A40" s="10">
        <v>8</v>
      </c>
      <c r="B40" s="25">
        <v>0</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25">
        <v>0</v>
      </c>
      <c r="AK40" s="25">
        <v>0</v>
      </c>
      <c r="AL40" s="25">
        <v>0</v>
      </c>
      <c r="AM40" s="25">
        <v>0</v>
      </c>
      <c r="AN40" s="25">
        <v>0</v>
      </c>
      <c r="AO40" s="25">
        <v>0</v>
      </c>
      <c r="AP40" s="25">
        <v>0</v>
      </c>
      <c r="AQ40" s="25">
        <v>0</v>
      </c>
      <c r="AR40" s="25">
        <v>0</v>
      </c>
      <c r="AS40" s="25">
        <v>0</v>
      </c>
      <c r="AT40" s="25">
        <v>0</v>
      </c>
      <c r="AU40" s="25">
        <v>0</v>
      </c>
      <c r="AV40" s="25">
        <v>0</v>
      </c>
      <c r="AW40" s="25">
        <v>0</v>
      </c>
      <c r="AX40" s="26" t="s">
        <v>87</v>
      </c>
      <c r="AY40" s="27">
        <v>0</v>
      </c>
      <c r="AZ40" s="26" t="s">
        <v>88</v>
      </c>
      <c r="BA40" s="27">
        <v>0</v>
      </c>
      <c r="BB40" s="26" t="s">
        <v>89</v>
      </c>
      <c r="BC40" s="27">
        <v>0</v>
      </c>
      <c r="BD40" s="26" t="s">
        <v>90</v>
      </c>
      <c r="BE40" s="27">
        <v>0</v>
      </c>
      <c r="BF40" s="26" t="s">
        <v>91</v>
      </c>
      <c r="BG40" s="27">
        <v>0</v>
      </c>
      <c r="BH40" s="26" t="s">
        <v>92</v>
      </c>
      <c r="BI40" s="27">
        <v>0</v>
      </c>
      <c r="BJ40" s="26" t="s">
        <v>93</v>
      </c>
      <c r="BK40" s="27">
        <v>0</v>
      </c>
      <c r="BL40" s="26" t="s">
        <v>94</v>
      </c>
      <c r="BM40" s="27">
        <v>0</v>
      </c>
      <c r="BN40" s="26" t="s">
        <v>95</v>
      </c>
      <c r="BO40" s="27">
        <v>0</v>
      </c>
      <c r="BP40" s="26" t="s">
        <v>96</v>
      </c>
      <c r="BQ40" s="27">
        <v>0</v>
      </c>
      <c r="BR40" s="26" t="s">
        <v>97</v>
      </c>
      <c r="BS40" s="27">
        <v>0</v>
      </c>
      <c r="BT40" s="26" t="s">
        <v>98</v>
      </c>
      <c r="BU40" s="27">
        <v>0</v>
      </c>
      <c r="BV40" s="26" t="s">
        <v>99</v>
      </c>
      <c r="BW40" s="27">
        <v>0</v>
      </c>
      <c r="BX40" s="25" t="s">
        <v>100</v>
      </c>
      <c r="BY40" s="27">
        <v>0</v>
      </c>
      <c r="BZ40" s="25" t="s">
        <v>101</v>
      </c>
      <c r="CA40" s="27">
        <v>0</v>
      </c>
      <c r="CB40" s="25" t="s">
        <v>102</v>
      </c>
      <c r="CC40" s="27">
        <v>0</v>
      </c>
      <c r="CD40" s="25" t="s">
        <v>103</v>
      </c>
      <c r="CE40" s="27">
        <v>0</v>
      </c>
      <c r="CF40" s="27" t="s">
        <v>104</v>
      </c>
      <c r="CG40" s="27">
        <v>0</v>
      </c>
      <c r="CH40" s="27" t="s">
        <v>105</v>
      </c>
      <c r="CI40" s="27">
        <v>0</v>
      </c>
      <c r="CJ40" s="27" t="s">
        <v>106</v>
      </c>
      <c r="CK40" s="27">
        <v>0</v>
      </c>
      <c r="CL40" s="27" t="s">
        <v>107</v>
      </c>
      <c r="CM40" s="27">
        <v>0</v>
      </c>
      <c r="CN40" s="25" t="s">
        <v>108</v>
      </c>
      <c r="CO40" s="27">
        <v>0</v>
      </c>
      <c r="CP40" s="27" t="s">
        <v>109</v>
      </c>
      <c r="CQ40" s="27">
        <v>0</v>
      </c>
      <c r="CR40" s="27" t="s">
        <v>110</v>
      </c>
      <c r="CS40" s="27">
        <v>0</v>
      </c>
      <c r="CT40" s="27" t="s">
        <v>111</v>
      </c>
      <c r="CU40" s="27">
        <v>0</v>
      </c>
      <c r="CV40" s="27" t="s">
        <v>112</v>
      </c>
      <c r="CW40" s="27">
        <v>0</v>
      </c>
      <c r="CX40" s="27" t="s">
        <v>113</v>
      </c>
      <c r="CY40" s="27">
        <v>0</v>
      </c>
      <c r="CZ40" s="27" t="s">
        <v>114</v>
      </c>
      <c r="DA40" s="27">
        <v>0</v>
      </c>
      <c r="DB40" s="27" t="s">
        <v>115</v>
      </c>
      <c r="DC40" s="27">
        <v>0</v>
      </c>
      <c r="DD40" s="27" t="s">
        <v>116</v>
      </c>
      <c r="DE40" s="27">
        <v>0</v>
      </c>
      <c r="DF40" s="27" t="s">
        <v>117</v>
      </c>
      <c r="DG40" s="27">
        <v>0</v>
      </c>
      <c r="DH40" s="27" t="s">
        <v>118</v>
      </c>
      <c r="DI40" s="27">
        <v>0</v>
      </c>
      <c r="DJ40" s="27" t="s">
        <v>119</v>
      </c>
      <c r="DK40" s="27">
        <v>0</v>
      </c>
      <c r="DL40" s="27" t="s">
        <v>120</v>
      </c>
      <c r="DM40" s="27">
        <v>0</v>
      </c>
      <c r="DN40" s="28">
        <f t="shared" si="2"/>
        <v>0</v>
      </c>
      <c r="DO40" s="29">
        <f t="shared" si="5"/>
        <v>0</v>
      </c>
      <c r="DP40" s="29">
        <f t="shared" si="1"/>
        <v>0</v>
      </c>
      <c r="DQ40" s="30">
        <f t="shared" si="3"/>
        <v>0</v>
      </c>
      <c r="DR40" s="31" t="str">
        <f t="shared" si="4"/>
        <v xml:space="preserve"> Data Okay</v>
      </c>
      <c r="DS40" s="12"/>
      <c r="DT40" s="12"/>
      <c r="DU40" s="12"/>
      <c r="DV40" s="12"/>
      <c r="DW40" s="12"/>
      <c r="DX40" s="12"/>
      <c r="DY40" s="12"/>
      <c r="DZ40" s="12"/>
      <c r="EA40" s="12"/>
      <c r="EB40" s="12"/>
      <c r="EC40" s="12"/>
      <c r="ED40" s="12"/>
      <c r="EE40" s="12"/>
      <c r="EF40" s="12"/>
      <c r="EG40" s="12"/>
      <c r="EH40" s="12"/>
      <c r="EI40" s="12"/>
      <c r="EJ40" s="12"/>
      <c r="EK40" s="12"/>
      <c r="EL40" s="12"/>
      <c r="EM40" s="12"/>
      <c r="EN40" s="12"/>
      <c r="EO40" s="12"/>
      <c r="EP40" s="12"/>
      <c r="EQ40" s="12"/>
      <c r="ER40" s="12"/>
      <c r="ES40" s="12"/>
      <c r="ET40" s="12"/>
      <c r="EU40" s="12"/>
      <c r="EV40" s="12"/>
      <c r="EW40" s="12"/>
      <c r="EX40" s="12"/>
      <c r="EY40" s="12"/>
      <c r="EZ40" s="12"/>
      <c r="FA40" s="12"/>
      <c r="FB40" s="12"/>
      <c r="FC40" s="12"/>
      <c r="FD40" s="12"/>
      <c r="FE40" s="12"/>
      <c r="FF40" s="12"/>
      <c r="FG40" s="12"/>
      <c r="FH40" s="12"/>
      <c r="FI40" s="12"/>
      <c r="FJ40" s="12"/>
      <c r="FK40" s="12"/>
      <c r="FL40" s="12"/>
      <c r="FM40" s="12"/>
      <c r="FN40" s="12"/>
      <c r="FO40" s="12"/>
      <c r="FP40" s="12"/>
      <c r="FQ40" s="12"/>
      <c r="FR40" s="12"/>
      <c r="FS40" s="12"/>
      <c r="FT40" s="12"/>
      <c r="FU40" s="12"/>
      <c r="FV40" s="12"/>
      <c r="FW40" s="12"/>
      <c r="FX40" s="12"/>
      <c r="FY40" s="12"/>
      <c r="FZ40" s="12"/>
      <c r="GA40" s="12"/>
      <c r="GB40" s="12"/>
      <c r="GC40" s="12"/>
      <c r="GD40" s="12"/>
      <c r="GE40" s="12"/>
      <c r="GF40" s="12"/>
      <c r="GG40" s="12"/>
      <c r="GH40" s="12"/>
      <c r="GI40" s="12"/>
      <c r="GJ40" s="12"/>
      <c r="GK40" s="12"/>
      <c r="GL40" s="12"/>
      <c r="GM40" s="12"/>
      <c r="GN40" s="12"/>
      <c r="GO40" s="12"/>
      <c r="GP40" s="12"/>
    </row>
    <row r="41" spans="1:198" s="13" customFormat="1" ht="18.75" customHeight="1">
      <c r="A41" s="32">
        <v>9</v>
      </c>
      <c r="B41" s="25">
        <v>0</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25">
        <v>0</v>
      </c>
      <c r="AK41" s="25">
        <v>0</v>
      </c>
      <c r="AL41" s="25">
        <v>0</v>
      </c>
      <c r="AM41" s="25">
        <v>0</v>
      </c>
      <c r="AN41" s="25">
        <v>0</v>
      </c>
      <c r="AO41" s="25">
        <v>0</v>
      </c>
      <c r="AP41" s="25">
        <v>0</v>
      </c>
      <c r="AQ41" s="25">
        <v>0</v>
      </c>
      <c r="AR41" s="25">
        <v>0</v>
      </c>
      <c r="AS41" s="25">
        <v>0</v>
      </c>
      <c r="AT41" s="25">
        <v>0</v>
      </c>
      <c r="AU41" s="25">
        <v>0</v>
      </c>
      <c r="AV41" s="25">
        <v>0</v>
      </c>
      <c r="AW41" s="25">
        <v>0</v>
      </c>
      <c r="AX41" s="26" t="s">
        <v>87</v>
      </c>
      <c r="AY41" s="27">
        <v>0</v>
      </c>
      <c r="AZ41" s="26" t="s">
        <v>88</v>
      </c>
      <c r="BA41" s="27">
        <v>0</v>
      </c>
      <c r="BB41" s="26" t="s">
        <v>89</v>
      </c>
      <c r="BC41" s="27">
        <v>0</v>
      </c>
      <c r="BD41" s="26" t="s">
        <v>90</v>
      </c>
      <c r="BE41" s="27">
        <v>0</v>
      </c>
      <c r="BF41" s="26" t="s">
        <v>91</v>
      </c>
      <c r="BG41" s="27">
        <v>0</v>
      </c>
      <c r="BH41" s="26" t="s">
        <v>92</v>
      </c>
      <c r="BI41" s="27">
        <v>0</v>
      </c>
      <c r="BJ41" s="26" t="s">
        <v>93</v>
      </c>
      <c r="BK41" s="27">
        <v>0</v>
      </c>
      <c r="BL41" s="26" t="s">
        <v>94</v>
      </c>
      <c r="BM41" s="27">
        <v>0</v>
      </c>
      <c r="BN41" s="26" t="s">
        <v>95</v>
      </c>
      <c r="BO41" s="27">
        <v>0</v>
      </c>
      <c r="BP41" s="26" t="s">
        <v>96</v>
      </c>
      <c r="BQ41" s="27">
        <v>0</v>
      </c>
      <c r="BR41" s="26" t="s">
        <v>97</v>
      </c>
      <c r="BS41" s="27">
        <v>0</v>
      </c>
      <c r="BT41" s="26" t="s">
        <v>98</v>
      </c>
      <c r="BU41" s="27">
        <v>0</v>
      </c>
      <c r="BV41" s="26" t="s">
        <v>99</v>
      </c>
      <c r="BW41" s="27">
        <v>0</v>
      </c>
      <c r="BX41" s="25" t="s">
        <v>100</v>
      </c>
      <c r="BY41" s="27">
        <v>0</v>
      </c>
      <c r="BZ41" s="25" t="s">
        <v>101</v>
      </c>
      <c r="CA41" s="27">
        <v>0</v>
      </c>
      <c r="CB41" s="25" t="s">
        <v>102</v>
      </c>
      <c r="CC41" s="27">
        <v>0</v>
      </c>
      <c r="CD41" s="25" t="s">
        <v>103</v>
      </c>
      <c r="CE41" s="27">
        <v>0</v>
      </c>
      <c r="CF41" s="27" t="s">
        <v>104</v>
      </c>
      <c r="CG41" s="27">
        <v>0</v>
      </c>
      <c r="CH41" s="27" t="s">
        <v>105</v>
      </c>
      <c r="CI41" s="27">
        <v>0</v>
      </c>
      <c r="CJ41" s="27" t="s">
        <v>106</v>
      </c>
      <c r="CK41" s="27">
        <v>0</v>
      </c>
      <c r="CL41" s="27" t="s">
        <v>107</v>
      </c>
      <c r="CM41" s="27">
        <v>0</v>
      </c>
      <c r="CN41" s="25" t="s">
        <v>108</v>
      </c>
      <c r="CO41" s="27">
        <v>0</v>
      </c>
      <c r="CP41" s="27" t="s">
        <v>109</v>
      </c>
      <c r="CQ41" s="27">
        <v>0</v>
      </c>
      <c r="CR41" s="27" t="s">
        <v>110</v>
      </c>
      <c r="CS41" s="27">
        <v>0</v>
      </c>
      <c r="CT41" s="27" t="s">
        <v>111</v>
      </c>
      <c r="CU41" s="27">
        <v>0</v>
      </c>
      <c r="CV41" s="27" t="s">
        <v>112</v>
      </c>
      <c r="CW41" s="27">
        <v>0</v>
      </c>
      <c r="CX41" s="27" t="s">
        <v>113</v>
      </c>
      <c r="CY41" s="27">
        <v>0</v>
      </c>
      <c r="CZ41" s="27" t="s">
        <v>114</v>
      </c>
      <c r="DA41" s="27">
        <v>0</v>
      </c>
      <c r="DB41" s="27" t="s">
        <v>115</v>
      </c>
      <c r="DC41" s="27">
        <v>0</v>
      </c>
      <c r="DD41" s="27" t="s">
        <v>116</v>
      </c>
      <c r="DE41" s="27">
        <v>0</v>
      </c>
      <c r="DF41" s="27" t="s">
        <v>117</v>
      </c>
      <c r="DG41" s="27">
        <v>0</v>
      </c>
      <c r="DH41" s="27" t="s">
        <v>118</v>
      </c>
      <c r="DI41" s="27">
        <v>0</v>
      </c>
      <c r="DJ41" s="27" t="s">
        <v>119</v>
      </c>
      <c r="DK41" s="27">
        <v>0</v>
      </c>
      <c r="DL41" s="27" t="s">
        <v>120</v>
      </c>
      <c r="DM41" s="27">
        <v>0</v>
      </c>
      <c r="DN41" s="28">
        <f t="shared" si="2"/>
        <v>0</v>
      </c>
      <c r="DO41" s="29">
        <f t="shared" si="5"/>
        <v>0</v>
      </c>
      <c r="DP41" s="29">
        <f t="shared" si="1"/>
        <v>0</v>
      </c>
      <c r="DQ41" s="30">
        <f t="shared" si="3"/>
        <v>0</v>
      </c>
      <c r="DR41" s="31" t="str">
        <f t="shared" si="4"/>
        <v xml:space="preserve"> Data Okay</v>
      </c>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row>
    <row r="42" spans="1:198" s="13" customFormat="1" ht="18.75" customHeight="1">
      <c r="A42" s="10">
        <v>10</v>
      </c>
      <c r="B42" s="25">
        <v>0</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25">
        <v>0</v>
      </c>
      <c r="AK42" s="25">
        <v>0</v>
      </c>
      <c r="AL42" s="25">
        <v>0</v>
      </c>
      <c r="AM42" s="25">
        <v>0</v>
      </c>
      <c r="AN42" s="25">
        <v>0</v>
      </c>
      <c r="AO42" s="25">
        <v>0</v>
      </c>
      <c r="AP42" s="25">
        <v>0</v>
      </c>
      <c r="AQ42" s="25">
        <v>0</v>
      </c>
      <c r="AR42" s="25">
        <v>0</v>
      </c>
      <c r="AS42" s="25">
        <v>0</v>
      </c>
      <c r="AT42" s="25">
        <v>0</v>
      </c>
      <c r="AU42" s="25">
        <v>0</v>
      </c>
      <c r="AV42" s="25">
        <v>0</v>
      </c>
      <c r="AW42" s="25">
        <v>0</v>
      </c>
      <c r="AX42" s="26" t="s">
        <v>87</v>
      </c>
      <c r="AY42" s="27">
        <v>0</v>
      </c>
      <c r="AZ42" s="26" t="s">
        <v>88</v>
      </c>
      <c r="BA42" s="27">
        <v>0</v>
      </c>
      <c r="BB42" s="26" t="s">
        <v>89</v>
      </c>
      <c r="BC42" s="27">
        <v>0</v>
      </c>
      <c r="BD42" s="26" t="s">
        <v>90</v>
      </c>
      <c r="BE42" s="27">
        <v>0</v>
      </c>
      <c r="BF42" s="26" t="s">
        <v>91</v>
      </c>
      <c r="BG42" s="27">
        <v>0</v>
      </c>
      <c r="BH42" s="26" t="s">
        <v>92</v>
      </c>
      <c r="BI42" s="27">
        <v>0</v>
      </c>
      <c r="BJ42" s="26" t="s">
        <v>93</v>
      </c>
      <c r="BK42" s="27">
        <v>0</v>
      </c>
      <c r="BL42" s="26" t="s">
        <v>94</v>
      </c>
      <c r="BM42" s="27">
        <v>0</v>
      </c>
      <c r="BN42" s="26" t="s">
        <v>95</v>
      </c>
      <c r="BO42" s="27">
        <v>0</v>
      </c>
      <c r="BP42" s="26" t="s">
        <v>96</v>
      </c>
      <c r="BQ42" s="27">
        <v>0</v>
      </c>
      <c r="BR42" s="26" t="s">
        <v>97</v>
      </c>
      <c r="BS42" s="27">
        <v>0</v>
      </c>
      <c r="BT42" s="26" t="s">
        <v>98</v>
      </c>
      <c r="BU42" s="27">
        <v>0</v>
      </c>
      <c r="BV42" s="26" t="s">
        <v>99</v>
      </c>
      <c r="BW42" s="27">
        <v>0</v>
      </c>
      <c r="BX42" s="25" t="s">
        <v>100</v>
      </c>
      <c r="BY42" s="27">
        <v>0</v>
      </c>
      <c r="BZ42" s="25" t="s">
        <v>101</v>
      </c>
      <c r="CA42" s="27">
        <v>0</v>
      </c>
      <c r="CB42" s="25" t="s">
        <v>102</v>
      </c>
      <c r="CC42" s="27">
        <v>0</v>
      </c>
      <c r="CD42" s="25" t="s">
        <v>103</v>
      </c>
      <c r="CE42" s="27">
        <v>0</v>
      </c>
      <c r="CF42" s="27" t="s">
        <v>104</v>
      </c>
      <c r="CG42" s="27">
        <v>0</v>
      </c>
      <c r="CH42" s="27" t="s">
        <v>105</v>
      </c>
      <c r="CI42" s="27">
        <v>0</v>
      </c>
      <c r="CJ42" s="27" t="s">
        <v>106</v>
      </c>
      <c r="CK42" s="27">
        <v>0</v>
      </c>
      <c r="CL42" s="27" t="s">
        <v>107</v>
      </c>
      <c r="CM42" s="27">
        <v>0</v>
      </c>
      <c r="CN42" s="25" t="s">
        <v>108</v>
      </c>
      <c r="CO42" s="27">
        <v>0</v>
      </c>
      <c r="CP42" s="27" t="s">
        <v>109</v>
      </c>
      <c r="CQ42" s="27">
        <v>0</v>
      </c>
      <c r="CR42" s="27" t="s">
        <v>110</v>
      </c>
      <c r="CS42" s="27">
        <v>0</v>
      </c>
      <c r="CT42" s="27" t="s">
        <v>111</v>
      </c>
      <c r="CU42" s="27">
        <v>0</v>
      </c>
      <c r="CV42" s="27" t="s">
        <v>112</v>
      </c>
      <c r="CW42" s="27">
        <v>0</v>
      </c>
      <c r="CX42" s="27" t="s">
        <v>113</v>
      </c>
      <c r="CY42" s="27">
        <v>0</v>
      </c>
      <c r="CZ42" s="27" t="s">
        <v>114</v>
      </c>
      <c r="DA42" s="27">
        <v>0</v>
      </c>
      <c r="DB42" s="27" t="s">
        <v>115</v>
      </c>
      <c r="DC42" s="27">
        <v>0</v>
      </c>
      <c r="DD42" s="27" t="s">
        <v>116</v>
      </c>
      <c r="DE42" s="27">
        <v>0</v>
      </c>
      <c r="DF42" s="27" t="s">
        <v>117</v>
      </c>
      <c r="DG42" s="27">
        <v>0</v>
      </c>
      <c r="DH42" s="27" t="s">
        <v>118</v>
      </c>
      <c r="DI42" s="27">
        <v>0</v>
      </c>
      <c r="DJ42" s="27" t="s">
        <v>119</v>
      </c>
      <c r="DK42" s="27">
        <v>0</v>
      </c>
      <c r="DL42" s="27" t="s">
        <v>120</v>
      </c>
      <c r="DM42" s="27">
        <v>0</v>
      </c>
      <c r="DN42" s="28">
        <f t="shared" si="2"/>
        <v>0</v>
      </c>
      <c r="DO42" s="29">
        <f>J15+M15+P15+S15+V15</f>
        <v>0</v>
      </c>
      <c r="DP42" s="29">
        <f>DN42+AU42+AV42+AW42</f>
        <v>0</v>
      </c>
      <c r="DQ42" s="30">
        <f t="shared" si="3"/>
        <v>0</v>
      </c>
      <c r="DR42" s="31" t="str">
        <f t="shared" si="4"/>
        <v xml:space="preserve"> Data Okay</v>
      </c>
      <c r="DS42" s="12"/>
      <c r="DT42" s="12"/>
      <c r="DU42" s="12"/>
      <c r="DV42" s="12"/>
      <c r="DW42" s="12"/>
      <c r="DX42" s="12"/>
      <c r="DY42" s="12"/>
      <c r="DZ42" s="12"/>
      <c r="EA42" s="12"/>
      <c r="EB42" s="12"/>
      <c r="EC42" s="12"/>
      <c r="ED42" s="12"/>
      <c r="EE42" s="12"/>
      <c r="EF42" s="12"/>
      <c r="EG42" s="12"/>
      <c r="EH42" s="12"/>
      <c r="EI42" s="12"/>
      <c r="EJ42" s="12"/>
      <c r="EK42" s="12"/>
      <c r="EL42" s="12"/>
      <c r="EM42" s="12"/>
      <c r="EN42" s="12"/>
      <c r="EO42" s="12"/>
      <c r="EP42" s="12"/>
      <c r="EQ42" s="12"/>
      <c r="ER42" s="12"/>
      <c r="ES42" s="12"/>
      <c r="ET42" s="12"/>
      <c r="EU42" s="12"/>
      <c r="EV42" s="12"/>
      <c r="EW42" s="12"/>
      <c r="EX42" s="12"/>
      <c r="EY42" s="12"/>
      <c r="EZ42" s="12"/>
      <c r="FA42" s="12"/>
      <c r="FB42" s="12"/>
      <c r="FC42" s="12"/>
      <c r="FD42" s="12"/>
      <c r="FE42" s="12"/>
      <c r="FF42" s="12"/>
      <c r="FG42" s="12"/>
      <c r="FH42" s="12"/>
      <c r="FI42" s="12"/>
      <c r="FJ42" s="12"/>
      <c r="FK42" s="12"/>
      <c r="FL42" s="12"/>
      <c r="FM42" s="12"/>
      <c r="FN42" s="12"/>
      <c r="FO42" s="12"/>
      <c r="FP42" s="12"/>
      <c r="FQ42" s="12"/>
      <c r="FR42" s="12"/>
      <c r="FS42" s="12"/>
      <c r="FT42" s="12"/>
      <c r="FU42" s="12"/>
      <c r="FV42" s="12"/>
      <c r="FW42" s="12"/>
      <c r="FX42" s="12"/>
      <c r="FY42" s="12"/>
      <c r="FZ42" s="12"/>
      <c r="GA42" s="12"/>
      <c r="GB42" s="12"/>
      <c r="GC42" s="12"/>
      <c r="GD42" s="12"/>
      <c r="GE42" s="12"/>
      <c r="GF42" s="12"/>
      <c r="GG42" s="12"/>
      <c r="GH42" s="12"/>
      <c r="GI42" s="12"/>
      <c r="GJ42" s="12"/>
      <c r="GK42" s="12"/>
      <c r="GL42" s="12"/>
      <c r="GM42" s="12"/>
      <c r="GN42" s="12"/>
      <c r="GO42" s="12"/>
      <c r="GP42" s="12"/>
    </row>
    <row r="43" spans="1:198" s="13" customFormat="1" ht="18.75" customHeight="1">
      <c r="A43" s="10">
        <v>11</v>
      </c>
      <c r="B43" s="25">
        <v>0</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25">
        <v>0</v>
      </c>
      <c r="AK43" s="25">
        <v>0</v>
      </c>
      <c r="AL43" s="25">
        <v>0</v>
      </c>
      <c r="AM43" s="25">
        <v>0</v>
      </c>
      <c r="AN43" s="25">
        <v>0</v>
      </c>
      <c r="AO43" s="25">
        <v>0</v>
      </c>
      <c r="AP43" s="25">
        <v>0</v>
      </c>
      <c r="AQ43" s="25">
        <v>0</v>
      </c>
      <c r="AR43" s="25">
        <v>0</v>
      </c>
      <c r="AS43" s="25">
        <v>0</v>
      </c>
      <c r="AT43" s="25">
        <v>0</v>
      </c>
      <c r="AU43" s="25">
        <v>0</v>
      </c>
      <c r="AV43" s="25">
        <v>0</v>
      </c>
      <c r="AW43" s="25">
        <v>0</v>
      </c>
      <c r="AX43" s="26" t="s">
        <v>87</v>
      </c>
      <c r="AY43" s="27">
        <v>0</v>
      </c>
      <c r="AZ43" s="26" t="s">
        <v>88</v>
      </c>
      <c r="BA43" s="27">
        <v>0</v>
      </c>
      <c r="BB43" s="26" t="s">
        <v>89</v>
      </c>
      <c r="BC43" s="27">
        <v>0</v>
      </c>
      <c r="BD43" s="26" t="s">
        <v>90</v>
      </c>
      <c r="BE43" s="27">
        <v>0</v>
      </c>
      <c r="BF43" s="26" t="s">
        <v>91</v>
      </c>
      <c r="BG43" s="27">
        <v>0</v>
      </c>
      <c r="BH43" s="26" t="s">
        <v>92</v>
      </c>
      <c r="BI43" s="27">
        <v>0</v>
      </c>
      <c r="BJ43" s="26" t="s">
        <v>93</v>
      </c>
      <c r="BK43" s="27">
        <v>0</v>
      </c>
      <c r="BL43" s="26" t="s">
        <v>94</v>
      </c>
      <c r="BM43" s="27">
        <v>0</v>
      </c>
      <c r="BN43" s="26" t="s">
        <v>95</v>
      </c>
      <c r="BO43" s="27">
        <v>0</v>
      </c>
      <c r="BP43" s="26" t="s">
        <v>96</v>
      </c>
      <c r="BQ43" s="27">
        <v>0</v>
      </c>
      <c r="BR43" s="26" t="s">
        <v>97</v>
      </c>
      <c r="BS43" s="27">
        <v>0</v>
      </c>
      <c r="BT43" s="26" t="s">
        <v>98</v>
      </c>
      <c r="BU43" s="27">
        <v>0</v>
      </c>
      <c r="BV43" s="26" t="s">
        <v>99</v>
      </c>
      <c r="BW43" s="27">
        <v>0</v>
      </c>
      <c r="BX43" s="25" t="s">
        <v>100</v>
      </c>
      <c r="BY43" s="27">
        <v>0</v>
      </c>
      <c r="BZ43" s="25" t="s">
        <v>101</v>
      </c>
      <c r="CA43" s="27">
        <v>0</v>
      </c>
      <c r="CB43" s="25" t="s">
        <v>102</v>
      </c>
      <c r="CC43" s="27">
        <v>0</v>
      </c>
      <c r="CD43" s="25" t="s">
        <v>103</v>
      </c>
      <c r="CE43" s="27">
        <v>0</v>
      </c>
      <c r="CF43" s="27" t="s">
        <v>104</v>
      </c>
      <c r="CG43" s="27">
        <v>0</v>
      </c>
      <c r="CH43" s="27" t="s">
        <v>105</v>
      </c>
      <c r="CI43" s="27">
        <v>0</v>
      </c>
      <c r="CJ43" s="27" t="s">
        <v>106</v>
      </c>
      <c r="CK43" s="27">
        <v>0</v>
      </c>
      <c r="CL43" s="27" t="s">
        <v>107</v>
      </c>
      <c r="CM43" s="27">
        <v>0</v>
      </c>
      <c r="CN43" s="25" t="s">
        <v>108</v>
      </c>
      <c r="CO43" s="27">
        <v>0</v>
      </c>
      <c r="CP43" s="27" t="s">
        <v>109</v>
      </c>
      <c r="CQ43" s="27">
        <v>0</v>
      </c>
      <c r="CR43" s="27" t="s">
        <v>110</v>
      </c>
      <c r="CS43" s="27">
        <v>0</v>
      </c>
      <c r="CT43" s="27" t="s">
        <v>111</v>
      </c>
      <c r="CU43" s="27">
        <v>0</v>
      </c>
      <c r="CV43" s="27" t="s">
        <v>112</v>
      </c>
      <c r="CW43" s="27">
        <v>0</v>
      </c>
      <c r="CX43" s="27" t="s">
        <v>113</v>
      </c>
      <c r="CY43" s="27">
        <v>0</v>
      </c>
      <c r="CZ43" s="27" t="s">
        <v>114</v>
      </c>
      <c r="DA43" s="27">
        <v>0</v>
      </c>
      <c r="DB43" s="27" t="s">
        <v>115</v>
      </c>
      <c r="DC43" s="27">
        <v>0</v>
      </c>
      <c r="DD43" s="27" t="s">
        <v>116</v>
      </c>
      <c r="DE43" s="27">
        <v>0</v>
      </c>
      <c r="DF43" s="27" t="s">
        <v>117</v>
      </c>
      <c r="DG43" s="27">
        <v>0</v>
      </c>
      <c r="DH43" s="27" t="s">
        <v>118</v>
      </c>
      <c r="DI43" s="27">
        <v>0</v>
      </c>
      <c r="DJ43" s="27" t="s">
        <v>119</v>
      </c>
      <c r="DK43" s="27">
        <v>0</v>
      </c>
      <c r="DL43" s="27" t="s">
        <v>120</v>
      </c>
      <c r="DM43" s="27">
        <v>0</v>
      </c>
      <c r="DN43" s="28">
        <f t="shared" si="2"/>
        <v>0</v>
      </c>
      <c r="DO43" s="29">
        <f>J16+M16+P16+S16+V16</f>
        <v>0</v>
      </c>
      <c r="DP43" s="29">
        <f>DN43+AU43+AV43+AW43</f>
        <v>0</v>
      </c>
      <c r="DQ43" s="30">
        <f t="shared" si="3"/>
        <v>0</v>
      </c>
      <c r="DR43" s="31" t="str">
        <f t="shared" si="4"/>
        <v xml:space="preserve"> Data Okay</v>
      </c>
      <c r="DS43" s="12"/>
      <c r="DT43" s="12"/>
      <c r="DU43" s="12"/>
      <c r="DV43" s="12"/>
      <c r="DW43" s="12"/>
      <c r="DX43" s="12"/>
      <c r="DY43" s="12"/>
      <c r="DZ43" s="12"/>
      <c r="EA43" s="12"/>
      <c r="EB43" s="12"/>
      <c r="EC43" s="12"/>
      <c r="ED43" s="12"/>
      <c r="EE43" s="12"/>
      <c r="EF43" s="12"/>
      <c r="EG43" s="12"/>
      <c r="EH43" s="12"/>
      <c r="EI43" s="12"/>
      <c r="EJ43" s="12"/>
      <c r="EK43" s="12"/>
      <c r="EL43" s="12"/>
      <c r="EM43" s="12"/>
      <c r="EN43" s="12"/>
      <c r="EO43" s="12"/>
      <c r="EP43" s="12"/>
      <c r="EQ43" s="12"/>
      <c r="ER43" s="12"/>
      <c r="ES43" s="12"/>
      <c r="ET43" s="12"/>
      <c r="EU43" s="12"/>
      <c r="EV43" s="12"/>
      <c r="EW43" s="12"/>
      <c r="EX43" s="12"/>
      <c r="EY43" s="12"/>
      <c r="EZ43" s="12"/>
      <c r="FA43" s="12"/>
      <c r="FB43" s="12"/>
      <c r="FC43" s="12"/>
      <c r="FD43" s="12"/>
      <c r="FE43" s="12"/>
      <c r="FF43" s="12"/>
      <c r="FG43" s="12"/>
      <c r="FH43" s="12"/>
      <c r="FI43" s="12"/>
      <c r="FJ43" s="12"/>
      <c r="FK43" s="12"/>
      <c r="FL43" s="12"/>
      <c r="FM43" s="12"/>
      <c r="FN43" s="12"/>
      <c r="FO43" s="12"/>
      <c r="FP43" s="12"/>
      <c r="FQ43" s="12"/>
      <c r="FR43" s="12"/>
      <c r="FS43" s="12"/>
      <c r="FT43" s="12"/>
      <c r="FU43" s="12"/>
      <c r="FV43" s="12"/>
      <c r="FW43" s="12"/>
      <c r="FX43" s="12"/>
      <c r="FY43" s="12"/>
      <c r="FZ43" s="12"/>
      <c r="GA43" s="12"/>
      <c r="GB43" s="12"/>
      <c r="GC43" s="12"/>
      <c r="GD43" s="12"/>
      <c r="GE43" s="12"/>
      <c r="GF43" s="12"/>
      <c r="GG43" s="12"/>
      <c r="GH43" s="12"/>
      <c r="GI43" s="12"/>
      <c r="GJ43" s="12"/>
      <c r="GK43" s="12"/>
      <c r="GL43" s="12"/>
      <c r="GM43" s="12"/>
      <c r="GN43" s="12"/>
      <c r="GO43" s="12"/>
      <c r="GP43" s="12"/>
    </row>
    <row r="44" spans="1:198" s="13" customFormat="1" ht="18.75" customHeight="1">
      <c r="A44" s="10">
        <v>12</v>
      </c>
      <c r="B44" s="25">
        <v>0</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25">
        <v>0</v>
      </c>
      <c r="AK44" s="25">
        <v>0</v>
      </c>
      <c r="AL44" s="25">
        <v>0</v>
      </c>
      <c r="AM44" s="25">
        <v>0</v>
      </c>
      <c r="AN44" s="25">
        <v>0</v>
      </c>
      <c r="AO44" s="25">
        <v>0</v>
      </c>
      <c r="AP44" s="25">
        <v>0</v>
      </c>
      <c r="AQ44" s="25">
        <v>0</v>
      </c>
      <c r="AR44" s="25">
        <v>0</v>
      </c>
      <c r="AS44" s="25">
        <v>0</v>
      </c>
      <c r="AT44" s="25">
        <v>0</v>
      </c>
      <c r="AU44" s="25">
        <v>0</v>
      </c>
      <c r="AV44" s="25">
        <v>0</v>
      </c>
      <c r="AW44" s="25">
        <v>0</v>
      </c>
      <c r="AX44" s="26" t="s">
        <v>87</v>
      </c>
      <c r="AY44" s="27">
        <v>0</v>
      </c>
      <c r="AZ44" s="26" t="s">
        <v>88</v>
      </c>
      <c r="BA44" s="27">
        <v>0</v>
      </c>
      <c r="BB44" s="26" t="s">
        <v>89</v>
      </c>
      <c r="BC44" s="27">
        <v>0</v>
      </c>
      <c r="BD44" s="26" t="s">
        <v>90</v>
      </c>
      <c r="BE44" s="27">
        <v>0</v>
      </c>
      <c r="BF44" s="26" t="s">
        <v>91</v>
      </c>
      <c r="BG44" s="27">
        <v>0</v>
      </c>
      <c r="BH44" s="26" t="s">
        <v>92</v>
      </c>
      <c r="BI44" s="27">
        <v>0</v>
      </c>
      <c r="BJ44" s="26" t="s">
        <v>93</v>
      </c>
      <c r="BK44" s="27">
        <v>0</v>
      </c>
      <c r="BL44" s="26" t="s">
        <v>94</v>
      </c>
      <c r="BM44" s="27">
        <v>0</v>
      </c>
      <c r="BN44" s="26" t="s">
        <v>95</v>
      </c>
      <c r="BO44" s="27">
        <v>0</v>
      </c>
      <c r="BP44" s="26" t="s">
        <v>96</v>
      </c>
      <c r="BQ44" s="27">
        <v>0</v>
      </c>
      <c r="BR44" s="26" t="s">
        <v>97</v>
      </c>
      <c r="BS44" s="27">
        <v>0</v>
      </c>
      <c r="BT44" s="26" t="s">
        <v>98</v>
      </c>
      <c r="BU44" s="27">
        <v>0</v>
      </c>
      <c r="BV44" s="26" t="s">
        <v>99</v>
      </c>
      <c r="BW44" s="27">
        <v>0</v>
      </c>
      <c r="BX44" s="25" t="s">
        <v>100</v>
      </c>
      <c r="BY44" s="27">
        <v>0</v>
      </c>
      <c r="BZ44" s="25" t="s">
        <v>101</v>
      </c>
      <c r="CA44" s="27">
        <v>0</v>
      </c>
      <c r="CB44" s="25" t="s">
        <v>102</v>
      </c>
      <c r="CC44" s="27">
        <v>0</v>
      </c>
      <c r="CD44" s="25" t="s">
        <v>103</v>
      </c>
      <c r="CE44" s="27">
        <v>0</v>
      </c>
      <c r="CF44" s="27" t="s">
        <v>104</v>
      </c>
      <c r="CG44" s="27">
        <v>0</v>
      </c>
      <c r="CH44" s="27" t="s">
        <v>105</v>
      </c>
      <c r="CI44" s="27">
        <v>0</v>
      </c>
      <c r="CJ44" s="27" t="s">
        <v>106</v>
      </c>
      <c r="CK44" s="27">
        <v>0</v>
      </c>
      <c r="CL44" s="27" t="s">
        <v>107</v>
      </c>
      <c r="CM44" s="27">
        <v>0</v>
      </c>
      <c r="CN44" s="25" t="s">
        <v>108</v>
      </c>
      <c r="CO44" s="27">
        <v>0</v>
      </c>
      <c r="CP44" s="27" t="s">
        <v>109</v>
      </c>
      <c r="CQ44" s="27">
        <v>0</v>
      </c>
      <c r="CR44" s="27" t="s">
        <v>110</v>
      </c>
      <c r="CS44" s="27">
        <v>0</v>
      </c>
      <c r="CT44" s="27" t="s">
        <v>111</v>
      </c>
      <c r="CU44" s="27">
        <v>0</v>
      </c>
      <c r="CV44" s="27" t="s">
        <v>112</v>
      </c>
      <c r="CW44" s="27">
        <v>0</v>
      </c>
      <c r="CX44" s="27" t="s">
        <v>113</v>
      </c>
      <c r="CY44" s="27">
        <v>0</v>
      </c>
      <c r="CZ44" s="27" t="s">
        <v>114</v>
      </c>
      <c r="DA44" s="27">
        <v>0</v>
      </c>
      <c r="DB44" s="27" t="s">
        <v>115</v>
      </c>
      <c r="DC44" s="27">
        <v>0</v>
      </c>
      <c r="DD44" s="27" t="s">
        <v>116</v>
      </c>
      <c r="DE44" s="27">
        <v>0</v>
      </c>
      <c r="DF44" s="27" t="s">
        <v>117</v>
      </c>
      <c r="DG44" s="27">
        <v>0</v>
      </c>
      <c r="DH44" s="27" t="s">
        <v>118</v>
      </c>
      <c r="DI44" s="27">
        <v>0</v>
      </c>
      <c r="DJ44" s="27" t="s">
        <v>119</v>
      </c>
      <c r="DK44" s="27">
        <v>0</v>
      </c>
      <c r="DL44" s="27" t="s">
        <v>120</v>
      </c>
      <c r="DM44" s="27">
        <v>0</v>
      </c>
      <c r="DN44" s="28">
        <f t="shared" si="2"/>
        <v>0</v>
      </c>
      <c r="DO44" s="29">
        <f t="shared" si="5"/>
        <v>0</v>
      </c>
      <c r="DP44" s="29">
        <f t="shared" si="1"/>
        <v>0</v>
      </c>
      <c r="DQ44" s="30">
        <f t="shared" si="3"/>
        <v>0</v>
      </c>
      <c r="DR44" s="31" t="str">
        <f t="shared" si="4"/>
        <v xml:space="preserve"> Data Okay</v>
      </c>
      <c r="DS44" s="12"/>
      <c r="DT44" s="12"/>
      <c r="DU44" s="12"/>
      <c r="DV44" s="12"/>
      <c r="DW44" s="12"/>
      <c r="DX44" s="12"/>
      <c r="DY44" s="12"/>
      <c r="DZ44" s="12"/>
      <c r="EA44" s="12"/>
      <c r="EB44" s="12"/>
      <c r="EC44" s="12"/>
      <c r="ED44" s="12"/>
      <c r="EE44" s="12"/>
      <c r="EF44" s="12"/>
      <c r="EG44" s="12"/>
      <c r="EH44" s="12"/>
      <c r="EI44" s="12"/>
      <c r="EJ44" s="12"/>
      <c r="EK44" s="12"/>
      <c r="EL44" s="12"/>
      <c r="EM44" s="12"/>
      <c r="EN44" s="12"/>
      <c r="EO44" s="12"/>
      <c r="EP44" s="12"/>
      <c r="EQ44" s="12"/>
      <c r="ER44" s="12"/>
      <c r="ES44" s="12"/>
      <c r="ET44" s="12"/>
      <c r="EU44" s="12"/>
      <c r="EV44" s="12"/>
      <c r="EW44" s="12"/>
      <c r="EX44" s="12"/>
      <c r="EY44" s="12"/>
      <c r="EZ44" s="12"/>
      <c r="FA44" s="12"/>
      <c r="FB44" s="12"/>
      <c r="FC44" s="12"/>
      <c r="FD44" s="12"/>
      <c r="FE44" s="12"/>
      <c r="FF44" s="12"/>
      <c r="FG44" s="12"/>
      <c r="FH44" s="12"/>
      <c r="FI44" s="12"/>
      <c r="FJ44" s="12"/>
      <c r="FK44" s="12"/>
      <c r="FL44" s="12"/>
      <c r="FM44" s="12"/>
      <c r="FN44" s="12"/>
      <c r="FO44" s="12"/>
      <c r="FP44" s="12"/>
      <c r="FQ44" s="12"/>
      <c r="FR44" s="12"/>
      <c r="FS44" s="12"/>
      <c r="FT44" s="12"/>
      <c r="FU44" s="12"/>
      <c r="FV44" s="12"/>
      <c r="FW44" s="12"/>
      <c r="FX44" s="12"/>
      <c r="FY44" s="12"/>
      <c r="FZ44" s="12"/>
      <c r="GA44" s="12"/>
      <c r="GB44" s="12"/>
      <c r="GC44" s="12"/>
      <c r="GD44" s="12"/>
      <c r="GE44" s="12"/>
      <c r="GF44" s="12"/>
      <c r="GG44" s="12"/>
      <c r="GH44" s="12"/>
      <c r="GI44" s="12"/>
      <c r="GJ44" s="12"/>
      <c r="GK44" s="12"/>
      <c r="GL44" s="12"/>
      <c r="GM44" s="12"/>
      <c r="GN44" s="12"/>
      <c r="GO44" s="12"/>
      <c r="GP44" s="12"/>
    </row>
    <row r="45" spans="1:198" s="13" customFormat="1" ht="18.75" customHeight="1">
      <c r="A45" s="10">
        <v>13</v>
      </c>
      <c r="B45" s="25">
        <v>0</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25">
        <v>0</v>
      </c>
      <c r="AK45" s="25">
        <v>0</v>
      </c>
      <c r="AL45" s="25">
        <v>0</v>
      </c>
      <c r="AM45" s="25">
        <v>0</v>
      </c>
      <c r="AN45" s="25">
        <v>0</v>
      </c>
      <c r="AO45" s="25">
        <v>0</v>
      </c>
      <c r="AP45" s="25">
        <v>0</v>
      </c>
      <c r="AQ45" s="25">
        <v>0</v>
      </c>
      <c r="AR45" s="25">
        <v>0</v>
      </c>
      <c r="AS45" s="25">
        <v>0</v>
      </c>
      <c r="AT45" s="25">
        <v>0</v>
      </c>
      <c r="AU45" s="25">
        <v>0</v>
      </c>
      <c r="AV45" s="25">
        <v>0</v>
      </c>
      <c r="AW45" s="25">
        <v>0</v>
      </c>
      <c r="AX45" s="26" t="s">
        <v>87</v>
      </c>
      <c r="AY45" s="27">
        <v>0</v>
      </c>
      <c r="AZ45" s="26" t="s">
        <v>88</v>
      </c>
      <c r="BA45" s="27">
        <v>0</v>
      </c>
      <c r="BB45" s="26" t="s">
        <v>89</v>
      </c>
      <c r="BC45" s="27">
        <v>0</v>
      </c>
      <c r="BD45" s="26" t="s">
        <v>90</v>
      </c>
      <c r="BE45" s="27">
        <v>0</v>
      </c>
      <c r="BF45" s="26" t="s">
        <v>91</v>
      </c>
      <c r="BG45" s="27">
        <v>0</v>
      </c>
      <c r="BH45" s="26" t="s">
        <v>92</v>
      </c>
      <c r="BI45" s="27">
        <v>0</v>
      </c>
      <c r="BJ45" s="26" t="s">
        <v>93</v>
      </c>
      <c r="BK45" s="27">
        <v>0</v>
      </c>
      <c r="BL45" s="26" t="s">
        <v>94</v>
      </c>
      <c r="BM45" s="27">
        <v>0</v>
      </c>
      <c r="BN45" s="26" t="s">
        <v>95</v>
      </c>
      <c r="BO45" s="27">
        <v>0</v>
      </c>
      <c r="BP45" s="26" t="s">
        <v>96</v>
      </c>
      <c r="BQ45" s="27">
        <v>0</v>
      </c>
      <c r="BR45" s="26" t="s">
        <v>97</v>
      </c>
      <c r="BS45" s="27">
        <v>0</v>
      </c>
      <c r="BT45" s="26" t="s">
        <v>98</v>
      </c>
      <c r="BU45" s="27">
        <v>0</v>
      </c>
      <c r="BV45" s="26" t="s">
        <v>99</v>
      </c>
      <c r="BW45" s="27">
        <v>0</v>
      </c>
      <c r="BX45" s="25" t="s">
        <v>100</v>
      </c>
      <c r="BY45" s="27">
        <v>0</v>
      </c>
      <c r="BZ45" s="25" t="s">
        <v>101</v>
      </c>
      <c r="CA45" s="27">
        <v>0</v>
      </c>
      <c r="CB45" s="25" t="s">
        <v>102</v>
      </c>
      <c r="CC45" s="27">
        <v>0</v>
      </c>
      <c r="CD45" s="25" t="s">
        <v>103</v>
      </c>
      <c r="CE45" s="27">
        <v>0</v>
      </c>
      <c r="CF45" s="27" t="s">
        <v>104</v>
      </c>
      <c r="CG45" s="27">
        <v>0</v>
      </c>
      <c r="CH45" s="27" t="s">
        <v>105</v>
      </c>
      <c r="CI45" s="27">
        <v>0</v>
      </c>
      <c r="CJ45" s="27" t="s">
        <v>106</v>
      </c>
      <c r="CK45" s="27">
        <v>0</v>
      </c>
      <c r="CL45" s="27" t="s">
        <v>107</v>
      </c>
      <c r="CM45" s="27">
        <v>0</v>
      </c>
      <c r="CN45" s="25" t="s">
        <v>108</v>
      </c>
      <c r="CO45" s="27">
        <v>0</v>
      </c>
      <c r="CP45" s="27" t="s">
        <v>109</v>
      </c>
      <c r="CQ45" s="27">
        <v>0</v>
      </c>
      <c r="CR45" s="27" t="s">
        <v>110</v>
      </c>
      <c r="CS45" s="27">
        <v>0</v>
      </c>
      <c r="CT45" s="27" t="s">
        <v>111</v>
      </c>
      <c r="CU45" s="27">
        <v>0</v>
      </c>
      <c r="CV45" s="27" t="s">
        <v>112</v>
      </c>
      <c r="CW45" s="27">
        <v>0</v>
      </c>
      <c r="CX45" s="27" t="s">
        <v>113</v>
      </c>
      <c r="CY45" s="27">
        <v>0</v>
      </c>
      <c r="CZ45" s="27" t="s">
        <v>114</v>
      </c>
      <c r="DA45" s="27">
        <v>0</v>
      </c>
      <c r="DB45" s="27" t="s">
        <v>115</v>
      </c>
      <c r="DC45" s="27">
        <v>0</v>
      </c>
      <c r="DD45" s="27" t="s">
        <v>116</v>
      </c>
      <c r="DE45" s="27">
        <v>0</v>
      </c>
      <c r="DF45" s="27" t="s">
        <v>117</v>
      </c>
      <c r="DG45" s="27">
        <v>0</v>
      </c>
      <c r="DH45" s="27" t="s">
        <v>118</v>
      </c>
      <c r="DI45" s="27">
        <v>0</v>
      </c>
      <c r="DJ45" s="27" t="s">
        <v>119</v>
      </c>
      <c r="DK45" s="27">
        <v>0</v>
      </c>
      <c r="DL45" s="27" t="s">
        <v>120</v>
      </c>
      <c r="DM45" s="27">
        <v>0</v>
      </c>
      <c r="DN45" s="28">
        <f t="shared" si="2"/>
        <v>0</v>
      </c>
      <c r="DO45" s="29">
        <f t="shared" si="5"/>
        <v>0</v>
      </c>
      <c r="DP45" s="29">
        <f t="shared" si="1"/>
        <v>0</v>
      </c>
      <c r="DQ45" s="30">
        <f t="shared" si="3"/>
        <v>0</v>
      </c>
      <c r="DR45" s="31" t="str">
        <f t="shared" si="4"/>
        <v xml:space="preserve"> Data Okay</v>
      </c>
      <c r="DS45" s="12"/>
      <c r="DT45" s="12"/>
      <c r="DU45" s="12"/>
      <c r="DV45" s="12"/>
      <c r="DW45" s="12"/>
      <c r="DX45" s="12"/>
      <c r="DY45" s="12"/>
      <c r="DZ45" s="12"/>
      <c r="EA45" s="12"/>
      <c r="EB45" s="12"/>
      <c r="EC45" s="12"/>
      <c r="ED45" s="12"/>
      <c r="EE45" s="12"/>
      <c r="EF45" s="12"/>
      <c r="EG45" s="12"/>
      <c r="EH45" s="12"/>
      <c r="EI45" s="12"/>
      <c r="EJ45" s="12"/>
      <c r="EK45" s="12"/>
      <c r="EL45" s="12"/>
      <c r="EM45" s="12"/>
      <c r="EN45" s="12"/>
      <c r="EO45" s="12"/>
      <c r="EP45" s="12"/>
      <c r="EQ45" s="12"/>
      <c r="ER45" s="12"/>
      <c r="ES45" s="12"/>
      <c r="ET45" s="12"/>
      <c r="EU45" s="12"/>
      <c r="EV45" s="12"/>
      <c r="EW45" s="12"/>
      <c r="EX45" s="12"/>
      <c r="EY45" s="12"/>
      <c r="EZ45" s="12"/>
      <c r="FA45" s="12"/>
      <c r="FB45" s="12"/>
      <c r="FC45" s="12"/>
      <c r="FD45" s="12"/>
      <c r="FE45" s="12"/>
      <c r="FF45" s="12"/>
      <c r="FG45" s="12"/>
      <c r="FH45" s="12"/>
      <c r="FI45" s="12"/>
      <c r="FJ45" s="12"/>
      <c r="FK45" s="12"/>
      <c r="FL45" s="12"/>
      <c r="FM45" s="12"/>
      <c r="FN45" s="12"/>
      <c r="FO45" s="12"/>
      <c r="FP45" s="12"/>
      <c r="FQ45" s="12"/>
      <c r="FR45" s="12"/>
      <c r="FS45" s="12"/>
      <c r="FT45" s="12"/>
      <c r="FU45" s="12"/>
      <c r="FV45" s="12"/>
      <c r="FW45" s="12"/>
      <c r="FX45" s="12"/>
      <c r="FY45" s="12"/>
      <c r="FZ45" s="12"/>
      <c r="GA45" s="12"/>
      <c r="GB45" s="12"/>
      <c r="GC45" s="12"/>
      <c r="GD45" s="12"/>
      <c r="GE45" s="12"/>
      <c r="GF45" s="12"/>
      <c r="GG45" s="12"/>
      <c r="GH45" s="12"/>
      <c r="GI45" s="12"/>
      <c r="GJ45" s="12"/>
      <c r="GK45" s="12"/>
      <c r="GL45" s="12"/>
      <c r="GM45" s="12"/>
      <c r="GN45" s="12"/>
      <c r="GO45" s="12"/>
      <c r="GP45" s="12"/>
    </row>
    <row r="46" spans="1:198" s="13" customFormat="1" ht="18.75" customHeight="1">
      <c r="A46" s="10">
        <v>14</v>
      </c>
      <c r="B46" s="25">
        <v>0</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25">
        <v>0</v>
      </c>
      <c r="AK46" s="25">
        <v>0</v>
      </c>
      <c r="AL46" s="25">
        <v>0</v>
      </c>
      <c r="AM46" s="25">
        <v>0</v>
      </c>
      <c r="AN46" s="25">
        <v>0</v>
      </c>
      <c r="AO46" s="25">
        <v>0</v>
      </c>
      <c r="AP46" s="25">
        <v>0</v>
      </c>
      <c r="AQ46" s="25">
        <v>0</v>
      </c>
      <c r="AR46" s="25">
        <v>0</v>
      </c>
      <c r="AS46" s="25">
        <v>0</v>
      </c>
      <c r="AT46" s="25">
        <v>0</v>
      </c>
      <c r="AU46" s="25">
        <v>0</v>
      </c>
      <c r="AV46" s="25">
        <v>0</v>
      </c>
      <c r="AW46" s="25">
        <v>0</v>
      </c>
      <c r="AX46" s="26" t="s">
        <v>87</v>
      </c>
      <c r="AY46" s="27">
        <v>0</v>
      </c>
      <c r="AZ46" s="26" t="s">
        <v>88</v>
      </c>
      <c r="BA46" s="27">
        <v>0</v>
      </c>
      <c r="BB46" s="26" t="s">
        <v>89</v>
      </c>
      <c r="BC46" s="27">
        <v>0</v>
      </c>
      <c r="BD46" s="26" t="s">
        <v>90</v>
      </c>
      <c r="BE46" s="27">
        <v>0</v>
      </c>
      <c r="BF46" s="26" t="s">
        <v>91</v>
      </c>
      <c r="BG46" s="27">
        <v>0</v>
      </c>
      <c r="BH46" s="26" t="s">
        <v>92</v>
      </c>
      <c r="BI46" s="27">
        <v>0</v>
      </c>
      <c r="BJ46" s="26" t="s">
        <v>93</v>
      </c>
      <c r="BK46" s="27">
        <v>0</v>
      </c>
      <c r="BL46" s="26" t="s">
        <v>94</v>
      </c>
      <c r="BM46" s="27">
        <v>0</v>
      </c>
      <c r="BN46" s="26" t="s">
        <v>95</v>
      </c>
      <c r="BO46" s="27">
        <v>0</v>
      </c>
      <c r="BP46" s="26" t="s">
        <v>96</v>
      </c>
      <c r="BQ46" s="27">
        <v>0</v>
      </c>
      <c r="BR46" s="26" t="s">
        <v>97</v>
      </c>
      <c r="BS46" s="27">
        <v>0</v>
      </c>
      <c r="BT46" s="26" t="s">
        <v>98</v>
      </c>
      <c r="BU46" s="27">
        <v>0</v>
      </c>
      <c r="BV46" s="26" t="s">
        <v>99</v>
      </c>
      <c r="BW46" s="27">
        <v>0</v>
      </c>
      <c r="BX46" s="25" t="s">
        <v>100</v>
      </c>
      <c r="BY46" s="27">
        <v>0</v>
      </c>
      <c r="BZ46" s="25" t="s">
        <v>101</v>
      </c>
      <c r="CA46" s="27">
        <v>0</v>
      </c>
      <c r="CB46" s="25" t="s">
        <v>102</v>
      </c>
      <c r="CC46" s="27">
        <v>0</v>
      </c>
      <c r="CD46" s="25" t="s">
        <v>103</v>
      </c>
      <c r="CE46" s="27">
        <v>0</v>
      </c>
      <c r="CF46" s="27" t="s">
        <v>104</v>
      </c>
      <c r="CG46" s="27">
        <v>0</v>
      </c>
      <c r="CH46" s="27" t="s">
        <v>105</v>
      </c>
      <c r="CI46" s="27">
        <v>0</v>
      </c>
      <c r="CJ46" s="27" t="s">
        <v>106</v>
      </c>
      <c r="CK46" s="27">
        <v>0</v>
      </c>
      <c r="CL46" s="27" t="s">
        <v>107</v>
      </c>
      <c r="CM46" s="27">
        <v>0</v>
      </c>
      <c r="CN46" s="25" t="s">
        <v>108</v>
      </c>
      <c r="CO46" s="27">
        <v>0</v>
      </c>
      <c r="CP46" s="27" t="s">
        <v>109</v>
      </c>
      <c r="CQ46" s="27">
        <v>0</v>
      </c>
      <c r="CR46" s="27" t="s">
        <v>110</v>
      </c>
      <c r="CS46" s="27">
        <v>0</v>
      </c>
      <c r="CT46" s="27" t="s">
        <v>111</v>
      </c>
      <c r="CU46" s="27">
        <v>0</v>
      </c>
      <c r="CV46" s="27" t="s">
        <v>112</v>
      </c>
      <c r="CW46" s="27">
        <v>0</v>
      </c>
      <c r="CX46" s="27" t="s">
        <v>113</v>
      </c>
      <c r="CY46" s="27">
        <v>0</v>
      </c>
      <c r="CZ46" s="27" t="s">
        <v>114</v>
      </c>
      <c r="DA46" s="27">
        <v>0</v>
      </c>
      <c r="DB46" s="27" t="s">
        <v>115</v>
      </c>
      <c r="DC46" s="27">
        <v>0</v>
      </c>
      <c r="DD46" s="27" t="s">
        <v>116</v>
      </c>
      <c r="DE46" s="27">
        <v>0</v>
      </c>
      <c r="DF46" s="27" t="s">
        <v>117</v>
      </c>
      <c r="DG46" s="27">
        <v>0</v>
      </c>
      <c r="DH46" s="27" t="s">
        <v>118</v>
      </c>
      <c r="DI46" s="27">
        <v>0</v>
      </c>
      <c r="DJ46" s="27" t="s">
        <v>119</v>
      </c>
      <c r="DK46" s="27">
        <v>0</v>
      </c>
      <c r="DL46" s="27" t="s">
        <v>120</v>
      </c>
      <c r="DM46" s="27">
        <v>0</v>
      </c>
      <c r="DN46" s="28">
        <f t="shared" si="2"/>
        <v>0</v>
      </c>
      <c r="DO46" s="29">
        <f t="shared" si="5"/>
        <v>0</v>
      </c>
      <c r="DP46" s="29">
        <f>DN46+AU46+AV46+AW46</f>
        <v>0</v>
      </c>
      <c r="DQ46" s="30">
        <f t="shared" si="3"/>
        <v>0</v>
      </c>
      <c r="DR46" s="31" t="str">
        <f t="shared" si="4"/>
        <v xml:space="preserve"> Data Okay</v>
      </c>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2"/>
      <c r="FJ46" s="12"/>
      <c r="FK46" s="12"/>
      <c r="FL46" s="12"/>
      <c r="FM46" s="12"/>
      <c r="FN46" s="12"/>
      <c r="FO46" s="12"/>
      <c r="FP46" s="12"/>
      <c r="FQ46" s="12"/>
      <c r="FR46" s="12"/>
      <c r="FS46" s="12"/>
      <c r="FT46" s="12"/>
      <c r="FU46" s="12"/>
      <c r="FV46" s="12"/>
      <c r="FW46" s="12"/>
      <c r="FX46" s="12"/>
      <c r="FY46" s="12"/>
      <c r="FZ46" s="12"/>
      <c r="GA46" s="12"/>
      <c r="GB46" s="12"/>
      <c r="GC46" s="12"/>
      <c r="GD46" s="12"/>
      <c r="GE46" s="12"/>
      <c r="GF46" s="12"/>
      <c r="GG46" s="12"/>
      <c r="GH46" s="12"/>
      <c r="GI46" s="12"/>
      <c r="GJ46" s="12"/>
      <c r="GK46" s="12"/>
      <c r="GL46" s="12"/>
      <c r="GM46" s="12"/>
      <c r="GN46" s="12"/>
      <c r="GO46" s="12"/>
      <c r="GP46" s="12"/>
    </row>
    <row r="47" spans="1:198" s="13" customFormat="1" ht="18.75" customHeight="1">
      <c r="A47" s="10">
        <v>15</v>
      </c>
      <c r="B47" s="25">
        <v>0</v>
      </c>
      <c r="C47" s="25">
        <v>0</v>
      </c>
      <c r="D47" s="25">
        <v>0</v>
      </c>
      <c r="E47" s="25">
        <v>0</v>
      </c>
      <c r="F47" s="25">
        <v>0</v>
      </c>
      <c r="G47" s="25">
        <v>0</v>
      </c>
      <c r="H47" s="25">
        <v>0</v>
      </c>
      <c r="I47" s="25">
        <v>0</v>
      </c>
      <c r="J47" s="25">
        <v>0</v>
      </c>
      <c r="K47" s="25">
        <v>0</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25">
        <v>0</v>
      </c>
      <c r="AG47" s="25">
        <v>0</v>
      </c>
      <c r="AH47" s="25">
        <v>0</v>
      </c>
      <c r="AI47" s="25">
        <v>0</v>
      </c>
      <c r="AJ47" s="25">
        <v>0</v>
      </c>
      <c r="AK47" s="25">
        <v>0</v>
      </c>
      <c r="AL47" s="25">
        <v>0</v>
      </c>
      <c r="AM47" s="25">
        <v>0</v>
      </c>
      <c r="AN47" s="25">
        <v>0</v>
      </c>
      <c r="AO47" s="25">
        <v>0</v>
      </c>
      <c r="AP47" s="25">
        <v>0</v>
      </c>
      <c r="AQ47" s="25">
        <v>0</v>
      </c>
      <c r="AR47" s="25">
        <v>0</v>
      </c>
      <c r="AS47" s="25">
        <v>0</v>
      </c>
      <c r="AT47" s="25">
        <v>0</v>
      </c>
      <c r="AU47" s="25">
        <v>0</v>
      </c>
      <c r="AV47" s="25">
        <v>0</v>
      </c>
      <c r="AW47" s="25">
        <v>0</v>
      </c>
      <c r="AX47" s="26" t="s">
        <v>87</v>
      </c>
      <c r="AY47" s="27">
        <v>0</v>
      </c>
      <c r="AZ47" s="26" t="s">
        <v>88</v>
      </c>
      <c r="BA47" s="27">
        <v>0</v>
      </c>
      <c r="BB47" s="26" t="s">
        <v>89</v>
      </c>
      <c r="BC47" s="27">
        <v>0</v>
      </c>
      <c r="BD47" s="26" t="s">
        <v>90</v>
      </c>
      <c r="BE47" s="27">
        <v>0</v>
      </c>
      <c r="BF47" s="26" t="s">
        <v>91</v>
      </c>
      <c r="BG47" s="27">
        <v>0</v>
      </c>
      <c r="BH47" s="26" t="s">
        <v>92</v>
      </c>
      <c r="BI47" s="27">
        <v>0</v>
      </c>
      <c r="BJ47" s="26" t="s">
        <v>93</v>
      </c>
      <c r="BK47" s="27">
        <v>0</v>
      </c>
      <c r="BL47" s="26" t="s">
        <v>94</v>
      </c>
      <c r="BM47" s="27">
        <v>0</v>
      </c>
      <c r="BN47" s="26" t="s">
        <v>95</v>
      </c>
      <c r="BO47" s="27">
        <v>0</v>
      </c>
      <c r="BP47" s="26" t="s">
        <v>96</v>
      </c>
      <c r="BQ47" s="27">
        <v>0</v>
      </c>
      <c r="BR47" s="26" t="s">
        <v>97</v>
      </c>
      <c r="BS47" s="27">
        <v>0</v>
      </c>
      <c r="BT47" s="26" t="s">
        <v>98</v>
      </c>
      <c r="BU47" s="27">
        <v>0</v>
      </c>
      <c r="BV47" s="26" t="s">
        <v>99</v>
      </c>
      <c r="BW47" s="27">
        <v>0</v>
      </c>
      <c r="BX47" s="25" t="s">
        <v>100</v>
      </c>
      <c r="BY47" s="27">
        <v>0</v>
      </c>
      <c r="BZ47" s="25" t="s">
        <v>101</v>
      </c>
      <c r="CA47" s="27">
        <v>0</v>
      </c>
      <c r="CB47" s="25" t="s">
        <v>102</v>
      </c>
      <c r="CC47" s="27">
        <v>0</v>
      </c>
      <c r="CD47" s="25" t="s">
        <v>103</v>
      </c>
      <c r="CE47" s="27">
        <v>0</v>
      </c>
      <c r="CF47" s="27" t="s">
        <v>104</v>
      </c>
      <c r="CG47" s="27">
        <v>0</v>
      </c>
      <c r="CH47" s="27" t="s">
        <v>105</v>
      </c>
      <c r="CI47" s="27">
        <v>0</v>
      </c>
      <c r="CJ47" s="27" t="s">
        <v>106</v>
      </c>
      <c r="CK47" s="27">
        <v>0</v>
      </c>
      <c r="CL47" s="27" t="s">
        <v>107</v>
      </c>
      <c r="CM47" s="27">
        <v>0</v>
      </c>
      <c r="CN47" s="25" t="s">
        <v>108</v>
      </c>
      <c r="CO47" s="27">
        <v>0</v>
      </c>
      <c r="CP47" s="27" t="s">
        <v>109</v>
      </c>
      <c r="CQ47" s="27">
        <v>0</v>
      </c>
      <c r="CR47" s="27" t="s">
        <v>110</v>
      </c>
      <c r="CS47" s="27">
        <v>0</v>
      </c>
      <c r="CT47" s="27" t="s">
        <v>111</v>
      </c>
      <c r="CU47" s="27">
        <v>0</v>
      </c>
      <c r="CV47" s="27" t="s">
        <v>112</v>
      </c>
      <c r="CW47" s="27">
        <v>0</v>
      </c>
      <c r="CX47" s="27" t="s">
        <v>113</v>
      </c>
      <c r="CY47" s="27">
        <v>0</v>
      </c>
      <c r="CZ47" s="27" t="s">
        <v>114</v>
      </c>
      <c r="DA47" s="27">
        <v>0</v>
      </c>
      <c r="DB47" s="27" t="s">
        <v>115</v>
      </c>
      <c r="DC47" s="27">
        <v>0</v>
      </c>
      <c r="DD47" s="27" t="s">
        <v>116</v>
      </c>
      <c r="DE47" s="27">
        <v>0</v>
      </c>
      <c r="DF47" s="27" t="s">
        <v>117</v>
      </c>
      <c r="DG47" s="27">
        <v>0</v>
      </c>
      <c r="DH47" s="27" t="s">
        <v>118</v>
      </c>
      <c r="DI47" s="27">
        <v>0</v>
      </c>
      <c r="DJ47" s="27" t="s">
        <v>119</v>
      </c>
      <c r="DK47" s="27">
        <v>0</v>
      </c>
      <c r="DL47" s="27" t="s">
        <v>120</v>
      </c>
      <c r="DM47" s="27">
        <v>0</v>
      </c>
      <c r="DN47" s="28">
        <f t="shared" si="2"/>
        <v>0</v>
      </c>
      <c r="DO47" s="29">
        <f t="shared" si="5"/>
        <v>0</v>
      </c>
      <c r="DP47" s="29">
        <f t="shared" si="1"/>
        <v>0</v>
      </c>
      <c r="DQ47" s="30">
        <f t="shared" si="3"/>
        <v>0</v>
      </c>
      <c r="DR47" s="31" t="str">
        <f t="shared" si="4"/>
        <v xml:space="preserve"> Data Okay</v>
      </c>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row>
    <row r="48" spans="1:198" s="13" customFormat="1" ht="18.75" customHeight="1">
      <c r="A48" s="10">
        <v>16</v>
      </c>
      <c r="B48" s="25">
        <v>0</v>
      </c>
      <c r="C48" s="25">
        <v>0</v>
      </c>
      <c r="D48" s="25">
        <v>0</v>
      </c>
      <c r="E48" s="25">
        <v>0</v>
      </c>
      <c r="F48" s="25">
        <v>0</v>
      </c>
      <c r="G48" s="25">
        <v>0</v>
      </c>
      <c r="H48" s="25">
        <v>0</v>
      </c>
      <c r="I48" s="25">
        <v>0</v>
      </c>
      <c r="J48" s="25">
        <v>0</v>
      </c>
      <c r="K48" s="25">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25">
        <v>0</v>
      </c>
      <c r="AG48" s="25">
        <v>0</v>
      </c>
      <c r="AH48" s="25">
        <v>0</v>
      </c>
      <c r="AI48" s="25">
        <v>0</v>
      </c>
      <c r="AJ48" s="25">
        <v>0</v>
      </c>
      <c r="AK48" s="25">
        <v>0</v>
      </c>
      <c r="AL48" s="25">
        <v>0</v>
      </c>
      <c r="AM48" s="25">
        <v>0</v>
      </c>
      <c r="AN48" s="25">
        <v>0</v>
      </c>
      <c r="AO48" s="25">
        <v>0</v>
      </c>
      <c r="AP48" s="25">
        <v>0</v>
      </c>
      <c r="AQ48" s="25">
        <v>0</v>
      </c>
      <c r="AR48" s="25">
        <v>0</v>
      </c>
      <c r="AS48" s="25">
        <v>0</v>
      </c>
      <c r="AT48" s="25">
        <v>0</v>
      </c>
      <c r="AU48" s="25">
        <v>0</v>
      </c>
      <c r="AV48" s="25">
        <v>0</v>
      </c>
      <c r="AW48" s="25">
        <v>0</v>
      </c>
      <c r="AX48" s="26" t="s">
        <v>87</v>
      </c>
      <c r="AY48" s="27">
        <v>0</v>
      </c>
      <c r="AZ48" s="26" t="s">
        <v>88</v>
      </c>
      <c r="BA48" s="27">
        <v>0</v>
      </c>
      <c r="BB48" s="26" t="s">
        <v>89</v>
      </c>
      <c r="BC48" s="27">
        <v>0</v>
      </c>
      <c r="BD48" s="26" t="s">
        <v>90</v>
      </c>
      <c r="BE48" s="27">
        <v>0</v>
      </c>
      <c r="BF48" s="26" t="s">
        <v>91</v>
      </c>
      <c r="BG48" s="27">
        <v>0</v>
      </c>
      <c r="BH48" s="26" t="s">
        <v>92</v>
      </c>
      <c r="BI48" s="27">
        <v>0</v>
      </c>
      <c r="BJ48" s="26" t="s">
        <v>93</v>
      </c>
      <c r="BK48" s="27">
        <v>0</v>
      </c>
      <c r="BL48" s="26" t="s">
        <v>94</v>
      </c>
      <c r="BM48" s="27">
        <v>0</v>
      </c>
      <c r="BN48" s="26" t="s">
        <v>95</v>
      </c>
      <c r="BO48" s="27">
        <v>0</v>
      </c>
      <c r="BP48" s="26" t="s">
        <v>96</v>
      </c>
      <c r="BQ48" s="27">
        <v>0</v>
      </c>
      <c r="BR48" s="26" t="s">
        <v>97</v>
      </c>
      <c r="BS48" s="27">
        <v>0</v>
      </c>
      <c r="BT48" s="26" t="s">
        <v>98</v>
      </c>
      <c r="BU48" s="27">
        <v>0</v>
      </c>
      <c r="BV48" s="26" t="s">
        <v>99</v>
      </c>
      <c r="BW48" s="27">
        <v>0</v>
      </c>
      <c r="BX48" s="25" t="s">
        <v>100</v>
      </c>
      <c r="BY48" s="27">
        <v>0</v>
      </c>
      <c r="BZ48" s="25" t="s">
        <v>101</v>
      </c>
      <c r="CA48" s="27">
        <v>0</v>
      </c>
      <c r="CB48" s="25" t="s">
        <v>102</v>
      </c>
      <c r="CC48" s="27">
        <v>0</v>
      </c>
      <c r="CD48" s="25" t="s">
        <v>103</v>
      </c>
      <c r="CE48" s="27">
        <v>0</v>
      </c>
      <c r="CF48" s="27" t="s">
        <v>104</v>
      </c>
      <c r="CG48" s="27">
        <v>0</v>
      </c>
      <c r="CH48" s="27" t="s">
        <v>105</v>
      </c>
      <c r="CI48" s="27">
        <v>0</v>
      </c>
      <c r="CJ48" s="27" t="s">
        <v>106</v>
      </c>
      <c r="CK48" s="27">
        <v>0</v>
      </c>
      <c r="CL48" s="27" t="s">
        <v>107</v>
      </c>
      <c r="CM48" s="27">
        <v>0</v>
      </c>
      <c r="CN48" s="25" t="s">
        <v>108</v>
      </c>
      <c r="CO48" s="27">
        <v>0</v>
      </c>
      <c r="CP48" s="27" t="s">
        <v>109</v>
      </c>
      <c r="CQ48" s="27">
        <v>0</v>
      </c>
      <c r="CR48" s="27" t="s">
        <v>110</v>
      </c>
      <c r="CS48" s="27">
        <v>0</v>
      </c>
      <c r="CT48" s="27" t="s">
        <v>111</v>
      </c>
      <c r="CU48" s="27">
        <v>0</v>
      </c>
      <c r="CV48" s="27" t="s">
        <v>112</v>
      </c>
      <c r="CW48" s="27">
        <v>0</v>
      </c>
      <c r="CX48" s="27" t="s">
        <v>113</v>
      </c>
      <c r="CY48" s="27">
        <v>0</v>
      </c>
      <c r="CZ48" s="27" t="s">
        <v>114</v>
      </c>
      <c r="DA48" s="27">
        <v>0</v>
      </c>
      <c r="DB48" s="27" t="s">
        <v>115</v>
      </c>
      <c r="DC48" s="27">
        <v>0</v>
      </c>
      <c r="DD48" s="27" t="s">
        <v>116</v>
      </c>
      <c r="DE48" s="27">
        <v>0</v>
      </c>
      <c r="DF48" s="27" t="s">
        <v>117</v>
      </c>
      <c r="DG48" s="27">
        <v>0</v>
      </c>
      <c r="DH48" s="27" t="s">
        <v>118</v>
      </c>
      <c r="DI48" s="27">
        <v>0</v>
      </c>
      <c r="DJ48" s="27" t="s">
        <v>119</v>
      </c>
      <c r="DK48" s="27">
        <v>0</v>
      </c>
      <c r="DL48" s="27" t="s">
        <v>120</v>
      </c>
      <c r="DM48" s="27">
        <v>0</v>
      </c>
      <c r="DN48" s="28">
        <f t="shared" si="2"/>
        <v>0</v>
      </c>
      <c r="DO48" s="29">
        <f t="shared" si="5"/>
        <v>0</v>
      </c>
      <c r="DP48" s="29">
        <f t="shared" si="1"/>
        <v>0</v>
      </c>
      <c r="DQ48" s="30">
        <f t="shared" si="3"/>
        <v>0</v>
      </c>
      <c r="DR48" s="31" t="str">
        <f t="shared" si="4"/>
        <v xml:space="preserve"> Data Okay</v>
      </c>
      <c r="DS48" s="12"/>
      <c r="DT48" s="12"/>
      <c r="DU48" s="12"/>
      <c r="DV48" s="12"/>
      <c r="DW48" s="12"/>
      <c r="DX48" s="12"/>
      <c r="DY48" s="12"/>
      <c r="DZ48" s="12"/>
      <c r="EA48" s="12"/>
      <c r="EB48" s="12"/>
      <c r="EC48" s="12"/>
      <c r="ED48" s="12"/>
      <c r="EE48" s="12"/>
      <c r="EF48" s="12"/>
      <c r="EG48" s="12"/>
      <c r="EH48" s="12"/>
      <c r="EI48" s="12"/>
      <c r="EJ48" s="12"/>
      <c r="EK48" s="12"/>
      <c r="EL48" s="12"/>
      <c r="EM48" s="12"/>
      <c r="EN48" s="12"/>
      <c r="EO48" s="12"/>
      <c r="EP48" s="12"/>
      <c r="EQ48" s="12"/>
      <c r="ER48" s="12"/>
      <c r="ES48" s="12"/>
      <c r="ET48" s="12"/>
      <c r="EU48" s="12"/>
      <c r="EV48" s="12"/>
      <c r="EW48" s="12"/>
      <c r="EX48" s="12"/>
      <c r="EY48" s="12"/>
      <c r="EZ48" s="12"/>
      <c r="FA48" s="12"/>
      <c r="FB48" s="12"/>
      <c r="FC48" s="12"/>
      <c r="FD48" s="12"/>
      <c r="FE48" s="12"/>
      <c r="FF48" s="12"/>
      <c r="FG48" s="12"/>
      <c r="FH48" s="12"/>
      <c r="FI48" s="12"/>
      <c r="FJ48" s="12"/>
      <c r="FK48" s="12"/>
      <c r="FL48" s="12"/>
      <c r="FM48" s="12"/>
      <c r="FN48" s="12"/>
      <c r="FO48" s="12"/>
      <c r="FP48" s="12"/>
      <c r="FQ48" s="12"/>
      <c r="FR48" s="12"/>
      <c r="FS48" s="12"/>
      <c r="FT48" s="12"/>
      <c r="FU48" s="12"/>
      <c r="FV48" s="12"/>
      <c r="FW48" s="12"/>
      <c r="FX48" s="12"/>
      <c r="FY48" s="12"/>
      <c r="FZ48" s="12"/>
      <c r="GA48" s="12"/>
      <c r="GB48" s="12"/>
      <c r="GC48" s="12"/>
      <c r="GD48" s="12"/>
      <c r="GE48" s="12"/>
      <c r="GF48" s="12"/>
      <c r="GG48" s="12"/>
      <c r="GH48" s="12"/>
      <c r="GI48" s="12"/>
      <c r="GJ48" s="12"/>
      <c r="GK48" s="12"/>
      <c r="GL48" s="12"/>
      <c r="GM48" s="12"/>
      <c r="GN48" s="12"/>
      <c r="GO48" s="12"/>
      <c r="GP48" s="12"/>
    </row>
    <row r="49" spans="1:198" s="13" customFormat="1" ht="18.75" customHeight="1">
      <c r="A49" s="10">
        <v>17</v>
      </c>
      <c r="B49" s="25">
        <v>0</v>
      </c>
      <c r="C49" s="25">
        <v>0</v>
      </c>
      <c r="D49" s="25">
        <v>0</v>
      </c>
      <c r="E49" s="25">
        <v>0</v>
      </c>
      <c r="F49" s="25">
        <v>0</v>
      </c>
      <c r="G49" s="25">
        <v>0</v>
      </c>
      <c r="H49" s="25">
        <v>0</v>
      </c>
      <c r="I49" s="25">
        <v>0</v>
      </c>
      <c r="J49" s="25">
        <v>0</v>
      </c>
      <c r="K49" s="25">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25">
        <v>0</v>
      </c>
      <c r="AG49" s="25">
        <v>0</v>
      </c>
      <c r="AH49" s="25">
        <v>0</v>
      </c>
      <c r="AI49" s="25">
        <v>0</v>
      </c>
      <c r="AJ49" s="25">
        <v>0</v>
      </c>
      <c r="AK49" s="25">
        <v>0</v>
      </c>
      <c r="AL49" s="25">
        <v>0</v>
      </c>
      <c r="AM49" s="25">
        <v>0</v>
      </c>
      <c r="AN49" s="25">
        <v>0</v>
      </c>
      <c r="AO49" s="25">
        <v>0</v>
      </c>
      <c r="AP49" s="25">
        <v>0</v>
      </c>
      <c r="AQ49" s="25">
        <v>0</v>
      </c>
      <c r="AR49" s="25">
        <v>0</v>
      </c>
      <c r="AS49" s="25">
        <v>0</v>
      </c>
      <c r="AT49" s="25">
        <v>0</v>
      </c>
      <c r="AU49" s="25">
        <v>0</v>
      </c>
      <c r="AV49" s="25">
        <v>0</v>
      </c>
      <c r="AW49" s="25">
        <v>0</v>
      </c>
      <c r="AX49" s="26" t="s">
        <v>87</v>
      </c>
      <c r="AY49" s="27">
        <v>0</v>
      </c>
      <c r="AZ49" s="26" t="s">
        <v>88</v>
      </c>
      <c r="BA49" s="27">
        <v>0</v>
      </c>
      <c r="BB49" s="26" t="s">
        <v>89</v>
      </c>
      <c r="BC49" s="27">
        <v>0</v>
      </c>
      <c r="BD49" s="26" t="s">
        <v>90</v>
      </c>
      <c r="BE49" s="27">
        <v>0</v>
      </c>
      <c r="BF49" s="26" t="s">
        <v>91</v>
      </c>
      <c r="BG49" s="27">
        <v>0</v>
      </c>
      <c r="BH49" s="26" t="s">
        <v>92</v>
      </c>
      <c r="BI49" s="27">
        <v>0</v>
      </c>
      <c r="BJ49" s="26" t="s">
        <v>93</v>
      </c>
      <c r="BK49" s="27">
        <v>0</v>
      </c>
      <c r="BL49" s="26" t="s">
        <v>94</v>
      </c>
      <c r="BM49" s="27">
        <v>0</v>
      </c>
      <c r="BN49" s="26" t="s">
        <v>95</v>
      </c>
      <c r="BO49" s="27">
        <v>0</v>
      </c>
      <c r="BP49" s="26" t="s">
        <v>96</v>
      </c>
      <c r="BQ49" s="27">
        <v>0</v>
      </c>
      <c r="BR49" s="26" t="s">
        <v>97</v>
      </c>
      <c r="BS49" s="27">
        <v>0</v>
      </c>
      <c r="BT49" s="26" t="s">
        <v>98</v>
      </c>
      <c r="BU49" s="27">
        <v>0</v>
      </c>
      <c r="BV49" s="26" t="s">
        <v>99</v>
      </c>
      <c r="BW49" s="27">
        <v>0</v>
      </c>
      <c r="BX49" s="25" t="s">
        <v>100</v>
      </c>
      <c r="BY49" s="27">
        <v>0</v>
      </c>
      <c r="BZ49" s="25" t="s">
        <v>101</v>
      </c>
      <c r="CA49" s="27">
        <v>0</v>
      </c>
      <c r="CB49" s="25" t="s">
        <v>102</v>
      </c>
      <c r="CC49" s="27">
        <v>0</v>
      </c>
      <c r="CD49" s="25" t="s">
        <v>103</v>
      </c>
      <c r="CE49" s="27">
        <v>0</v>
      </c>
      <c r="CF49" s="27" t="s">
        <v>104</v>
      </c>
      <c r="CG49" s="27">
        <v>0</v>
      </c>
      <c r="CH49" s="27" t="s">
        <v>105</v>
      </c>
      <c r="CI49" s="27">
        <v>0</v>
      </c>
      <c r="CJ49" s="27" t="s">
        <v>106</v>
      </c>
      <c r="CK49" s="27">
        <v>0</v>
      </c>
      <c r="CL49" s="27" t="s">
        <v>107</v>
      </c>
      <c r="CM49" s="27">
        <v>0</v>
      </c>
      <c r="CN49" s="25" t="s">
        <v>108</v>
      </c>
      <c r="CO49" s="27">
        <v>0</v>
      </c>
      <c r="CP49" s="27" t="s">
        <v>109</v>
      </c>
      <c r="CQ49" s="27">
        <v>0</v>
      </c>
      <c r="CR49" s="27" t="s">
        <v>110</v>
      </c>
      <c r="CS49" s="27">
        <v>0</v>
      </c>
      <c r="CT49" s="27" t="s">
        <v>111</v>
      </c>
      <c r="CU49" s="27">
        <v>0</v>
      </c>
      <c r="CV49" s="27" t="s">
        <v>112</v>
      </c>
      <c r="CW49" s="27">
        <v>0</v>
      </c>
      <c r="CX49" s="27" t="s">
        <v>113</v>
      </c>
      <c r="CY49" s="27">
        <v>0</v>
      </c>
      <c r="CZ49" s="27" t="s">
        <v>114</v>
      </c>
      <c r="DA49" s="27">
        <v>0</v>
      </c>
      <c r="DB49" s="27" t="s">
        <v>115</v>
      </c>
      <c r="DC49" s="27">
        <v>0</v>
      </c>
      <c r="DD49" s="27" t="s">
        <v>116</v>
      </c>
      <c r="DE49" s="27">
        <v>0</v>
      </c>
      <c r="DF49" s="27" t="s">
        <v>117</v>
      </c>
      <c r="DG49" s="27">
        <v>0</v>
      </c>
      <c r="DH49" s="27" t="s">
        <v>118</v>
      </c>
      <c r="DI49" s="27">
        <v>0</v>
      </c>
      <c r="DJ49" s="27" t="s">
        <v>119</v>
      </c>
      <c r="DK49" s="27">
        <v>0</v>
      </c>
      <c r="DL49" s="27" t="s">
        <v>120</v>
      </c>
      <c r="DM49" s="27">
        <v>0</v>
      </c>
      <c r="DN49" s="28">
        <f t="shared" si="2"/>
        <v>0</v>
      </c>
      <c r="DO49" s="29">
        <f t="shared" si="5"/>
        <v>0</v>
      </c>
      <c r="DP49" s="29">
        <f t="shared" si="1"/>
        <v>0</v>
      </c>
      <c r="DQ49" s="30">
        <f t="shared" si="3"/>
        <v>0</v>
      </c>
      <c r="DR49" s="31" t="str">
        <f t="shared" si="4"/>
        <v xml:space="preserve"> Data Okay</v>
      </c>
      <c r="DS49" s="12"/>
      <c r="DT49" s="12"/>
      <c r="DU49" s="12"/>
      <c r="DV49" s="12"/>
      <c r="DW49" s="12"/>
      <c r="DX49" s="12"/>
      <c r="DY49" s="12"/>
      <c r="DZ49" s="12"/>
      <c r="EA49" s="12"/>
      <c r="EB49" s="12"/>
      <c r="EC49" s="12"/>
      <c r="ED49" s="12"/>
      <c r="EE49" s="12"/>
      <c r="EF49" s="12"/>
      <c r="EG49" s="12"/>
      <c r="EH49" s="12"/>
      <c r="EI49" s="12"/>
      <c r="EJ49" s="12"/>
      <c r="EK49" s="12"/>
      <c r="EL49" s="12"/>
      <c r="EM49" s="12"/>
      <c r="EN49" s="12"/>
      <c r="EO49" s="12"/>
      <c r="EP49" s="12"/>
      <c r="EQ49" s="12"/>
      <c r="ER49" s="12"/>
      <c r="ES49" s="12"/>
      <c r="ET49" s="12"/>
      <c r="EU49" s="12"/>
      <c r="EV49" s="12"/>
      <c r="EW49" s="12"/>
      <c r="EX49" s="12"/>
      <c r="EY49" s="12"/>
      <c r="EZ49" s="12"/>
      <c r="FA49" s="12"/>
      <c r="FB49" s="12"/>
      <c r="FC49" s="12"/>
      <c r="FD49" s="12"/>
      <c r="FE49" s="12"/>
      <c r="FF49" s="12"/>
      <c r="FG49" s="12"/>
      <c r="FH49" s="12"/>
      <c r="FI49" s="12"/>
      <c r="FJ49" s="12"/>
      <c r="FK49" s="12"/>
      <c r="FL49" s="12"/>
      <c r="FM49" s="12"/>
      <c r="FN49" s="12"/>
      <c r="FO49" s="12"/>
      <c r="FP49" s="12"/>
      <c r="FQ49" s="12"/>
      <c r="FR49" s="12"/>
      <c r="FS49" s="12"/>
      <c r="FT49" s="12"/>
      <c r="FU49" s="12"/>
      <c r="FV49" s="12"/>
      <c r="FW49" s="12"/>
      <c r="FX49" s="12"/>
      <c r="FY49" s="12"/>
      <c r="FZ49" s="12"/>
      <c r="GA49" s="12"/>
      <c r="GB49" s="12"/>
      <c r="GC49" s="12"/>
      <c r="GD49" s="12"/>
      <c r="GE49" s="12"/>
      <c r="GF49" s="12"/>
      <c r="GG49" s="12"/>
      <c r="GH49" s="12"/>
      <c r="GI49" s="12"/>
      <c r="GJ49" s="12"/>
      <c r="GK49" s="12"/>
      <c r="GL49" s="12"/>
      <c r="GM49" s="12"/>
      <c r="GN49" s="12"/>
      <c r="GO49" s="12"/>
      <c r="GP49" s="12"/>
    </row>
    <row r="50" spans="1:198" s="4" customFormat="1" ht="18.75" customHeight="1">
      <c r="A50" s="10">
        <v>18</v>
      </c>
      <c r="B50" s="25">
        <v>0</v>
      </c>
      <c r="C50" s="25">
        <v>0</v>
      </c>
      <c r="D50" s="25">
        <v>0</v>
      </c>
      <c r="E50" s="25">
        <v>0</v>
      </c>
      <c r="F50" s="25">
        <v>0</v>
      </c>
      <c r="G50" s="25">
        <v>0</v>
      </c>
      <c r="H50" s="25">
        <v>0</v>
      </c>
      <c r="I50" s="25">
        <v>0</v>
      </c>
      <c r="J50" s="25">
        <v>0</v>
      </c>
      <c r="K50" s="25">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25">
        <v>0</v>
      </c>
      <c r="AG50" s="25">
        <v>0</v>
      </c>
      <c r="AH50" s="25">
        <v>0</v>
      </c>
      <c r="AI50" s="25">
        <v>0</v>
      </c>
      <c r="AJ50" s="25">
        <v>0</v>
      </c>
      <c r="AK50" s="25">
        <v>0</v>
      </c>
      <c r="AL50" s="25">
        <v>0</v>
      </c>
      <c r="AM50" s="25">
        <v>0</v>
      </c>
      <c r="AN50" s="25">
        <v>0</v>
      </c>
      <c r="AO50" s="25">
        <v>0</v>
      </c>
      <c r="AP50" s="25">
        <v>0</v>
      </c>
      <c r="AQ50" s="25">
        <v>0</v>
      </c>
      <c r="AR50" s="25">
        <v>0</v>
      </c>
      <c r="AS50" s="25">
        <v>0</v>
      </c>
      <c r="AT50" s="25">
        <v>0</v>
      </c>
      <c r="AU50" s="25">
        <v>0</v>
      </c>
      <c r="AV50" s="25">
        <v>0</v>
      </c>
      <c r="AW50" s="25">
        <v>0</v>
      </c>
      <c r="AX50" s="26" t="s">
        <v>87</v>
      </c>
      <c r="AY50" s="27">
        <v>0</v>
      </c>
      <c r="AZ50" s="26" t="s">
        <v>88</v>
      </c>
      <c r="BA50" s="27">
        <v>0</v>
      </c>
      <c r="BB50" s="26" t="s">
        <v>89</v>
      </c>
      <c r="BC50" s="27">
        <v>0</v>
      </c>
      <c r="BD50" s="26" t="s">
        <v>90</v>
      </c>
      <c r="BE50" s="27">
        <v>0</v>
      </c>
      <c r="BF50" s="26" t="s">
        <v>91</v>
      </c>
      <c r="BG50" s="27">
        <v>0</v>
      </c>
      <c r="BH50" s="26" t="s">
        <v>92</v>
      </c>
      <c r="BI50" s="27">
        <v>0</v>
      </c>
      <c r="BJ50" s="26" t="s">
        <v>93</v>
      </c>
      <c r="BK50" s="27">
        <v>0</v>
      </c>
      <c r="BL50" s="26" t="s">
        <v>94</v>
      </c>
      <c r="BM50" s="27">
        <v>0</v>
      </c>
      <c r="BN50" s="26" t="s">
        <v>95</v>
      </c>
      <c r="BO50" s="27">
        <v>0</v>
      </c>
      <c r="BP50" s="26" t="s">
        <v>96</v>
      </c>
      <c r="BQ50" s="27">
        <v>0</v>
      </c>
      <c r="BR50" s="26" t="s">
        <v>97</v>
      </c>
      <c r="BS50" s="27">
        <v>0</v>
      </c>
      <c r="BT50" s="26" t="s">
        <v>98</v>
      </c>
      <c r="BU50" s="27">
        <v>0</v>
      </c>
      <c r="BV50" s="26" t="s">
        <v>99</v>
      </c>
      <c r="BW50" s="27">
        <v>0</v>
      </c>
      <c r="BX50" s="25" t="s">
        <v>100</v>
      </c>
      <c r="BY50" s="27">
        <v>0</v>
      </c>
      <c r="BZ50" s="25" t="s">
        <v>101</v>
      </c>
      <c r="CA50" s="27">
        <v>0</v>
      </c>
      <c r="CB50" s="25" t="s">
        <v>102</v>
      </c>
      <c r="CC50" s="27">
        <v>0</v>
      </c>
      <c r="CD50" s="25" t="s">
        <v>103</v>
      </c>
      <c r="CE50" s="27">
        <v>0</v>
      </c>
      <c r="CF50" s="27" t="s">
        <v>104</v>
      </c>
      <c r="CG50" s="27">
        <v>0</v>
      </c>
      <c r="CH50" s="27" t="s">
        <v>105</v>
      </c>
      <c r="CI50" s="27">
        <v>0</v>
      </c>
      <c r="CJ50" s="27" t="s">
        <v>106</v>
      </c>
      <c r="CK50" s="27">
        <v>0</v>
      </c>
      <c r="CL50" s="27" t="s">
        <v>107</v>
      </c>
      <c r="CM50" s="27">
        <v>0</v>
      </c>
      <c r="CN50" s="25" t="s">
        <v>108</v>
      </c>
      <c r="CO50" s="27">
        <v>0</v>
      </c>
      <c r="CP50" s="27" t="s">
        <v>109</v>
      </c>
      <c r="CQ50" s="27">
        <v>0</v>
      </c>
      <c r="CR50" s="27" t="s">
        <v>110</v>
      </c>
      <c r="CS50" s="27">
        <v>0</v>
      </c>
      <c r="CT50" s="27" t="s">
        <v>111</v>
      </c>
      <c r="CU50" s="27">
        <v>0</v>
      </c>
      <c r="CV50" s="27" t="s">
        <v>112</v>
      </c>
      <c r="CW50" s="27">
        <v>0</v>
      </c>
      <c r="CX50" s="27" t="s">
        <v>113</v>
      </c>
      <c r="CY50" s="27">
        <v>0</v>
      </c>
      <c r="CZ50" s="27" t="s">
        <v>114</v>
      </c>
      <c r="DA50" s="27">
        <v>0</v>
      </c>
      <c r="DB50" s="27" t="s">
        <v>115</v>
      </c>
      <c r="DC50" s="27">
        <v>0</v>
      </c>
      <c r="DD50" s="27" t="s">
        <v>116</v>
      </c>
      <c r="DE50" s="27">
        <v>0</v>
      </c>
      <c r="DF50" s="27" t="s">
        <v>117</v>
      </c>
      <c r="DG50" s="27">
        <v>0</v>
      </c>
      <c r="DH50" s="27" t="s">
        <v>118</v>
      </c>
      <c r="DI50" s="27">
        <v>0</v>
      </c>
      <c r="DJ50" s="27" t="s">
        <v>119</v>
      </c>
      <c r="DK50" s="27">
        <v>0</v>
      </c>
      <c r="DL50" s="27" t="s">
        <v>120</v>
      </c>
      <c r="DM50" s="27">
        <v>0</v>
      </c>
      <c r="DN50" s="28">
        <f t="shared" si="2"/>
        <v>0</v>
      </c>
      <c r="DO50" s="29">
        <f t="shared" si="5"/>
        <v>0</v>
      </c>
      <c r="DP50" s="29">
        <f t="shared" si="1"/>
        <v>0</v>
      </c>
      <c r="DQ50" s="30">
        <f t="shared" si="3"/>
        <v>0</v>
      </c>
      <c r="DR50" s="31" t="str">
        <f t="shared" si="4"/>
        <v xml:space="preserve"> Data Okay</v>
      </c>
    </row>
    <row r="51" spans="1:198" s="4" customFormat="1" ht="18.75" customHeight="1">
      <c r="A51" s="10">
        <v>19</v>
      </c>
      <c r="B51" s="25">
        <v>0</v>
      </c>
      <c r="C51" s="25">
        <v>0</v>
      </c>
      <c r="D51" s="25">
        <v>0</v>
      </c>
      <c r="E51" s="25">
        <v>0</v>
      </c>
      <c r="F51" s="25">
        <v>0</v>
      </c>
      <c r="G51" s="25">
        <v>0</v>
      </c>
      <c r="H51" s="25">
        <v>0</v>
      </c>
      <c r="I51" s="25">
        <v>0</v>
      </c>
      <c r="J51" s="25">
        <v>0</v>
      </c>
      <c r="K51" s="25">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25">
        <v>0</v>
      </c>
      <c r="AG51" s="25">
        <v>0</v>
      </c>
      <c r="AH51" s="25">
        <v>0</v>
      </c>
      <c r="AI51" s="25">
        <v>0</v>
      </c>
      <c r="AJ51" s="25">
        <v>0</v>
      </c>
      <c r="AK51" s="25">
        <v>0</v>
      </c>
      <c r="AL51" s="25">
        <v>0</v>
      </c>
      <c r="AM51" s="25">
        <v>0</v>
      </c>
      <c r="AN51" s="25">
        <v>0</v>
      </c>
      <c r="AO51" s="25">
        <v>0</v>
      </c>
      <c r="AP51" s="25">
        <v>0</v>
      </c>
      <c r="AQ51" s="25">
        <v>0</v>
      </c>
      <c r="AR51" s="25">
        <v>0</v>
      </c>
      <c r="AS51" s="25">
        <v>0</v>
      </c>
      <c r="AT51" s="25">
        <v>0</v>
      </c>
      <c r="AU51" s="25">
        <v>0</v>
      </c>
      <c r="AV51" s="25">
        <v>0</v>
      </c>
      <c r="AW51" s="25">
        <v>0</v>
      </c>
      <c r="AX51" s="26" t="s">
        <v>87</v>
      </c>
      <c r="AY51" s="27">
        <v>0</v>
      </c>
      <c r="AZ51" s="26" t="s">
        <v>88</v>
      </c>
      <c r="BA51" s="27">
        <v>0</v>
      </c>
      <c r="BB51" s="26" t="s">
        <v>89</v>
      </c>
      <c r="BC51" s="27">
        <v>0</v>
      </c>
      <c r="BD51" s="26" t="s">
        <v>90</v>
      </c>
      <c r="BE51" s="27">
        <v>0</v>
      </c>
      <c r="BF51" s="26" t="s">
        <v>91</v>
      </c>
      <c r="BG51" s="27">
        <v>0</v>
      </c>
      <c r="BH51" s="26" t="s">
        <v>92</v>
      </c>
      <c r="BI51" s="27">
        <v>0</v>
      </c>
      <c r="BJ51" s="26" t="s">
        <v>93</v>
      </c>
      <c r="BK51" s="27">
        <v>0</v>
      </c>
      <c r="BL51" s="26" t="s">
        <v>94</v>
      </c>
      <c r="BM51" s="27">
        <v>0</v>
      </c>
      <c r="BN51" s="26" t="s">
        <v>95</v>
      </c>
      <c r="BO51" s="27">
        <v>0</v>
      </c>
      <c r="BP51" s="26" t="s">
        <v>96</v>
      </c>
      <c r="BQ51" s="27">
        <v>0</v>
      </c>
      <c r="BR51" s="26" t="s">
        <v>97</v>
      </c>
      <c r="BS51" s="27">
        <v>0</v>
      </c>
      <c r="BT51" s="26" t="s">
        <v>98</v>
      </c>
      <c r="BU51" s="27">
        <v>0</v>
      </c>
      <c r="BV51" s="26" t="s">
        <v>99</v>
      </c>
      <c r="BW51" s="27">
        <v>0</v>
      </c>
      <c r="BX51" s="25" t="s">
        <v>100</v>
      </c>
      <c r="BY51" s="27">
        <v>0</v>
      </c>
      <c r="BZ51" s="25" t="s">
        <v>101</v>
      </c>
      <c r="CA51" s="27">
        <v>0</v>
      </c>
      <c r="CB51" s="25" t="s">
        <v>102</v>
      </c>
      <c r="CC51" s="27">
        <v>0</v>
      </c>
      <c r="CD51" s="25" t="s">
        <v>103</v>
      </c>
      <c r="CE51" s="27">
        <v>0</v>
      </c>
      <c r="CF51" s="27" t="s">
        <v>104</v>
      </c>
      <c r="CG51" s="27">
        <v>0</v>
      </c>
      <c r="CH51" s="27" t="s">
        <v>105</v>
      </c>
      <c r="CI51" s="27">
        <v>0</v>
      </c>
      <c r="CJ51" s="27" t="s">
        <v>106</v>
      </c>
      <c r="CK51" s="27">
        <v>0</v>
      </c>
      <c r="CL51" s="27" t="s">
        <v>107</v>
      </c>
      <c r="CM51" s="27">
        <v>0</v>
      </c>
      <c r="CN51" s="25" t="s">
        <v>108</v>
      </c>
      <c r="CO51" s="27">
        <v>0</v>
      </c>
      <c r="CP51" s="27" t="s">
        <v>109</v>
      </c>
      <c r="CQ51" s="27">
        <v>0</v>
      </c>
      <c r="CR51" s="27" t="s">
        <v>110</v>
      </c>
      <c r="CS51" s="27">
        <v>0</v>
      </c>
      <c r="CT51" s="27" t="s">
        <v>111</v>
      </c>
      <c r="CU51" s="27">
        <v>0</v>
      </c>
      <c r="CV51" s="27" t="s">
        <v>112</v>
      </c>
      <c r="CW51" s="27">
        <v>0</v>
      </c>
      <c r="CX51" s="27" t="s">
        <v>113</v>
      </c>
      <c r="CY51" s="27">
        <v>0</v>
      </c>
      <c r="CZ51" s="27" t="s">
        <v>114</v>
      </c>
      <c r="DA51" s="27">
        <v>0</v>
      </c>
      <c r="DB51" s="27" t="s">
        <v>115</v>
      </c>
      <c r="DC51" s="27">
        <v>0</v>
      </c>
      <c r="DD51" s="27" t="s">
        <v>116</v>
      </c>
      <c r="DE51" s="27">
        <v>0</v>
      </c>
      <c r="DF51" s="27" t="s">
        <v>117</v>
      </c>
      <c r="DG51" s="27">
        <v>0</v>
      </c>
      <c r="DH51" s="27" t="s">
        <v>118</v>
      </c>
      <c r="DI51" s="27">
        <v>0</v>
      </c>
      <c r="DJ51" s="27" t="s">
        <v>119</v>
      </c>
      <c r="DK51" s="27">
        <v>0</v>
      </c>
      <c r="DL51" s="27" t="s">
        <v>120</v>
      </c>
      <c r="DM51" s="27">
        <v>0</v>
      </c>
      <c r="DN51" s="28">
        <f t="shared" si="2"/>
        <v>0</v>
      </c>
      <c r="DO51" s="29">
        <f t="shared" si="5"/>
        <v>0</v>
      </c>
      <c r="DP51" s="29">
        <f>DN51+AU51+AV51+AW51</f>
        <v>0</v>
      </c>
      <c r="DQ51" s="30">
        <f t="shared" si="3"/>
        <v>0</v>
      </c>
      <c r="DR51" s="31" t="str">
        <f t="shared" si="4"/>
        <v xml:space="preserve"> Data Okay</v>
      </c>
    </row>
    <row r="52" spans="1:198" s="4" customFormat="1" ht="18.75" customHeight="1">
      <c r="A52" s="10">
        <v>20</v>
      </c>
      <c r="B52" s="25">
        <v>0</v>
      </c>
      <c r="C52" s="25">
        <v>0</v>
      </c>
      <c r="D52" s="25">
        <v>0</v>
      </c>
      <c r="E52" s="25">
        <v>0</v>
      </c>
      <c r="F52" s="25">
        <v>0</v>
      </c>
      <c r="G52" s="25">
        <v>0</v>
      </c>
      <c r="H52" s="25">
        <v>0</v>
      </c>
      <c r="I52" s="25">
        <v>0</v>
      </c>
      <c r="J52" s="25">
        <v>0</v>
      </c>
      <c r="K52" s="25">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25">
        <v>0</v>
      </c>
      <c r="AG52" s="25">
        <v>0</v>
      </c>
      <c r="AH52" s="25">
        <v>0</v>
      </c>
      <c r="AI52" s="25">
        <v>0</v>
      </c>
      <c r="AJ52" s="25">
        <v>0</v>
      </c>
      <c r="AK52" s="25">
        <v>0</v>
      </c>
      <c r="AL52" s="25">
        <v>0</v>
      </c>
      <c r="AM52" s="25">
        <v>0</v>
      </c>
      <c r="AN52" s="25">
        <v>0</v>
      </c>
      <c r="AO52" s="25">
        <v>0</v>
      </c>
      <c r="AP52" s="25">
        <v>0</v>
      </c>
      <c r="AQ52" s="25">
        <v>0</v>
      </c>
      <c r="AR52" s="25">
        <v>0</v>
      </c>
      <c r="AS52" s="25">
        <v>0</v>
      </c>
      <c r="AT52" s="25">
        <v>0</v>
      </c>
      <c r="AU52" s="25">
        <v>0</v>
      </c>
      <c r="AV52" s="25">
        <v>0</v>
      </c>
      <c r="AW52" s="25">
        <v>0</v>
      </c>
      <c r="AX52" s="26" t="s">
        <v>87</v>
      </c>
      <c r="AY52" s="27">
        <v>0</v>
      </c>
      <c r="AZ52" s="26" t="s">
        <v>88</v>
      </c>
      <c r="BA52" s="27">
        <v>0</v>
      </c>
      <c r="BB52" s="26" t="s">
        <v>89</v>
      </c>
      <c r="BC52" s="27">
        <v>0</v>
      </c>
      <c r="BD52" s="26" t="s">
        <v>90</v>
      </c>
      <c r="BE52" s="27">
        <v>0</v>
      </c>
      <c r="BF52" s="26" t="s">
        <v>91</v>
      </c>
      <c r="BG52" s="27">
        <v>0</v>
      </c>
      <c r="BH52" s="26" t="s">
        <v>92</v>
      </c>
      <c r="BI52" s="27">
        <v>0</v>
      </c>
      <c r="BJ52" s="26" t="s">
        <v>93</v>
      </c>
      <c r="BK52" s="27">
        <v>0</v>
      </c>
      <c r="BL52" s="26" t="s">
        <v>94</v>
      </c>
      <c r="BM52" s="27">
        <v>0</v>
      </c>
      <c r="BN52" s="26" t="s">
        <v>95</v>
      </c>
      <c r="BO52" s="27">
        <v>0</v>
      </c>
      <c r="BP52" s="26" t="s">
        <v>96</v>
      </c>
      <c r="BQ52" s="27">
        <v>0</v>
      </c>
      <c r="BR52" s="26" t="s">
        <v>97</v>
      </c>
      <c r="BS52" s="27">
        <v>0</v>
      </c>
      <c r="BT52" s="26" t="s">
        <v>98</v>
      </c>
      <c r="BU52" s="27">
        <v>0</v>
      </c>
      <c r="BV52" s="26" t="s">
        <v>99</v>
      </c>
      <c r="BW52" s="27">
        <v>0</v>
      </c>
      <c r="BX52" s="25" t="s">
        <v>100</v>
      </c>
      <c r="BY52" s="27">
        <v>0</v>
      </c>
      <c r="BZ52" s="25" t="s">
        <v>101</v>
      </c>
      <c r="CA52" s="27">
        <v>0</v>
      </c>
      <c r="CB52" s="25" t="s">
        <v>102</v>
      </c>
      <c r="CC52" s="27">
        <v>0</v>
      </c>
      <c r="CD52" s="25" t="s">
        <v>103</v>
      </c>
      <c r="CE52" s="27">
        <v>0</v>
      </c>
      <c r="CF52" s="27" t="s">
        <v>104</v>
      </c>
      <c r="CG52" s="27">
        <v>0</v>
      </c>
      <c r="CH52" s="27" t="s">
        <v>105</v>
      </c>
      <c r="CI52" s="27">
        <v>0</v>
      </c>
      <c r="CJ52" s="27" t="s">
        <v>106</v>
      </c>
      <c r="CK52" s="27">
        <v>0</v>
      </c>
      <c r="CL52" s="27" t="s">
        <v>107</v>
      </c>
      <c r="CM52" s="27">
        <v>0</v>
      </c>
      <c r="CN52" s="25" t="s">
        <v>108</v>
      </c>
      <c r="CO52" s="27">
        <v>0</v>
      </c>
      <c r="CP52" s="27" t="s">
        <v>109</v>
      </c>
      <c r="CQ52" s="27">
        <v>0</v>
      </c>
      <c r="CR52" s="27" t="s">
        <v>110</v>
      </c>
      <c r="CS52" s="27">
        <v>0</v>
      </c>
      <c r="CT52" s="27" t="s">
        <v>111</v>
      </c>
      <c r="CU52" s="27">
        <v>0</v>
      </c>
      <c r="CV52" s="27" t="s">
        <v>112</v>
      </c>
      <c r="CW52" s="27">
        <v>0</v>
      </c>
      <c r="CX52" s="27" t="s">
        <v>113</v>
      </c>
      <c r="CY52" s="27">
        <v>0</v>
      </c>
      <c r="CZ52" s="27" t="s">
        <v>114</v>
      </c>
      <c r="DA52" s="27">
        <v>0</v>
      </c>
      <c r="DB52" s="27" t="s">
        <v>115</v>
      </c>
      <c r="DC52" s="27">
        <v>0</v>
      </c>
      <c r="DD52" s="27" t="s">
        <v>116</v>
      </c>
      <c r="DE52" s="27">
        <v>0</v>
      </c>
      <c r="DF52" s="27" t="s">
        <v>117</v>
      </c>
      <c r="DG52" s="27">
        <v>0</v>
      </c>
      <c r="DH52" s="27" t="s">
        <v>118</v>
      </c>
      <c r="DI52" s="27">
        <v>0</v>
      </c>
      <c r="DJ52" s="27" t="s">
        <v>119</v>
      </c>
      <c r="DK52" s="27">
        <v>0</v>
      </c>
      <c r="DL52" s="27" t="s">
        <v>120</v>
      </c>
      <c r="DM52" s="27">
        <v>0</v>
      </c>
      <c r="DN52" s="28">
        <f t="shared" si="2"/>
        <v>0</v>
      </c>
      <c r="DO52" s="29">
        <f>J25+M25+P25+S25+V25</f>
        <v>0</v>
      </c>
      <c r="DP52" s="29">
        <f>DN52+AU52+AV52+AW52</f>
        <v>0</v>
      </c>
      <c r="DQ52" s="30">
        <f t="shared" si="3"/>
        <v>0</v>
      </c>
      <c r="DR52" s="31" t="str">
        <f t="shared" si="4"/>
        <v xml:space="preserve"> Data Okay</v>
      </c>
    </row>
    <row r="53" spans="1:198" s="4" customFormat="1" ht="26.25" customHeight="1">
      <c r="A53" s="14" t="s">
        <v>22</v>
      </c>
      <c r="B53" s="33">
        <f>SUM(B33:B52)</f>
        <v>1268</v>
      </c>
      <c r="C53" s="33">
        <f t="shared" ref="C53:AW53" si="6">SUM(C33:C52)</f>
        <v>1265</v>
      </c>
      <c r="D53" s="33">
        <f t="shared" si="6"/>
        <v>2533</v>
      </c>
      <c r="E53" s="33">
        <f t="shared" si="6"/>
        <v>1008</v>
      </c>
      <c r="F53" s="33">
        <f t="shared" si="6"/>
        <v>870</v>
      </c>
      <c r="G53" s="33">
        <f t="shared" si="6"/>
        <v>1878</v>
      </c>
      <c r="H53" s="33">
        <f t="shared" si="6"/>
        <v>77</v>
      </c>
      <c r="I53" s="33">
        <f t="shared" si="6"/>
        <v>68</v>
      </c>
      <c r="J53" s="33">
        <f t="shared" si="6"/>
        <v>145</v>
      </c>
      <c r="K53" s="33">
        <f t="shared" si="6"/>
        <v>14</v>
      </c>
      <c r="L53" s="33">
        <f t="shared" si="6"/>
        <v>13</v>
      </c>
      <c r="M53" s="33">
        <f t="shared" si="6"/>
        <v>27</v>
      </c>
      <c r="N53" s="33">
        <f t="shared" si="6"/>
        <v>92</v>
      </c>
      <c r="O53" s="33">
        <f t="shared" si="6"/>
        <v>87</v>
      </c>
      <c r="P53" s="33">
        <f t="shared" si="6"/>
        <v>179</v>
      </c>
      <c r="Q53" s="33">
        <f t="shared" si="6"/>
        <v>834</v>
      </c>
      <c r="R53" s="33">
        <f t="shared" si="6"/>
        <v>797</v>
      </c>
      <c r="S53" s="33">
        <f t="shared" si="6"/>
        <v>1631</v>
      </c>
      <c r="T53" s="33">
        <f t="shared" si="6"/>
        <v>370</v>
      </c>
      <c r="U53" s="33">
        <f t="shared" si="6"/>
        <v>309</v>
      </c>
      <c r="V53" s="33">
        <f t="shared" si="6"/>
        <v>679</v>
      </c>
      <c r="W53" s="33">
        <f t="shared" si="6"/>
        <v>3</v>
      </c>
      <c r="X53" s="33">
        <f t="shared" si="6"/>
        <v>5</v>
      </c>
      <c r="Y53" s="33">
        <f t="shared" si="6"/>
        <v>8</v>
      </c>
      <c r="Z53" s="33">
        <f t="shared" si="6"/>
        <v>28</v>
      </c>
      <c r="AA53" s="33">
        <f t="shared" si="6"/>
        <v>18</v>
      </c>
      <c r="AB53" s="33">
        <f t="shared" si="6"/>
        <v>46</v>
      </c>
      <c r="AC53" s="33">
        <f t="shared" si="6"/>
        <v>5</v>
      </c>
      <c r="AD53" s="33">
        <f t="shared" si="6"/>
        <v>8</v>
      </c>
      <c r="AE53" s="33">
        <f t="shared" si="6"/>
        <v>13</v>
      </c>
      <c r="AF53" s="33">
        <f t="shared" si="6"/>
        <v>1079</v>
      </c>
      <c r="AG53" s="33">
        <f t="shared" si="6"/>
        <v>931</v>
      </c>
      <c r="AH53" s="33">
        <f t="shared" si="6"/>
        <v>2010</v>
      </c>
      <c r="AI53" s="33">
        <f t="shared" si="6"/>
        <v>404</v>
      </c>
      <c r="AJ53" s="33">
        <f t="shared" si="6"/>
        <v>313</v>
      </c>
      <c r="AK53" s="33">
        <f t="shared" si="6"/>
        <v>717</v>
      </c>
      <c r="AL53" s="33">
        <f t="shared" si="6"/>
        <v>2</v>
      </c>
      <c r="AM53" s="33">
        <f t="shared" si="6"/>
        <v>0</v>
      </c>
      <c r="AN53" s="33">
        <f t="shared" si="6"/>
        <v>2</v>
      </c>
      <c r="AO53" s="33">
        <f t="shared" si="6"/>
        <v>123</v>
      </c>
      <c r="AP53" s="33">
        <f t="shared" si="6"/>
        <v>128</v>
      </c>
      <c r="AQ53" s="33">
        <f t="shared" si="6"/>
        <v>251</v>
      </c>
      <c r="AR53" s="33">
        <f t="shared" si="6"/>
        <v>8</v>
      </c>
      <c r="AS53" s="33">
        <f t="shared" si="6"/>
        <v>11</v>
      </c>
      <c r="AT53" s="33">
        <f t="shared" si="6"/>
        <v>19</v>
      </c>
      <c r="AU53" s="33">
        <f t="shared" si="6"/>
        <v>11535</v>
      </c>
      <c r="AV53" s="33">
        <f t="shared" si="6"/>
        <v>1340</v>
      </c>
      <c r="AW53" s="33">
        <f t="shared" si="6"/>
        <v>2</v>
      </c>
      <c r="AX53" s="34" t="s">
        <v>87</v>
      </c>
      <c r="AY53" s="34">
        <f>SUM(AY33:AY52)</f>
        <v>10</v>
      </c>
      <c r="AZ53" s="34" t="s">
        <v>88</v>
      </c>
      <c r="BA53" s="34">
        <f>SUM(BA33:BA52)</f>
        <v>11</v>
      </c>
      <c r="BB53" s="34" t="s">
        <v>89</v>
      </c>
      <c r="BC53" s="34">
        <f>SUM(BC33:BC52)</f>
        <v>17</v>
      </c>
      <c r="BD53" s="34" t="s">
        <v>90</v>
      </c>
      <c r="BE53" s="34">
        <f>SUM(BE33:BE52)</f>
        <v>10</v>
      </c>
      <c r="BF53" s="34" t="s">
        <v>91</v>
      </c>
      <c r="BG53" s="34">
        <f>SUM(BG33:BG52)</f>
        <v>35</v>
      </c>
      <c r="BH53" s="34" t="s">
        <v>92</v>
      </c>
      <c r="BI53" s="34">
        <f>SUM(BI33:BI52)</f>
        <v>6</v>
      </c>
      <c r="BJ53" s="34" t="s">
        <v>93</v>
      </c>
      <c r="BK53" s="34">
        <f>SUM(BK33:BK52)</f>
        <v>3</v>
      </c>
      <c r="BL53" s="34" t="s">
        <v>94</v>
      </c>
      <c r="BM53" s="34">
        <f>SUM(BM33:BM52)</f>
        <v>0</v>
      </c>
      <c r="BN53" s="34" t="s">
        <v>95</v>
      </c>
      <c r="BO53" s="34">
        <f>SUM(BO33:BO52)</f>
        <v>1</v>
      </c>
      <c r="BP53" s="34" t="s">
        <v>96</v>
      </c>
      <c r="BQ53" s="34">
        <f>SUM(BQ33:BQ52)</f>
        <v>8</v>
      </c>
      <c r="BR53" s="34" t="s">
        <v>97</v>
      </c>
      <c r="BS53" s="34">
        <f>SUM(BS33:BS52)</f>
        <v>0</v>
      </c>
      <c r="BT53" s="34" t="s">
        <v>98</v>
      </c>
      <c r="BU53" s="34">
        <f>SUM(BU33:BU52)</f>
        <v>0</v>
      </c>
      <c r="BV53" s="34" t="s">
        <v>99</v>
      </c>
      <c r="BW53" s="34">
        <f>SUM(BW33:BW52)</f>
        <v>0</v>
      </c>
      <c r="BX53" s="33" t="s">
        <v>100</v>
      </c>
      <c r="BY53" s="33">
        <f>SUM(BY33:BY52)</f>
        <v>2</v>
      </c>
      <c r="BZ53" s="33" t="s">
        <v>101</v>
      </c>
      <c r="CA53" s="33">
        <f>SUM(CA33:CA52)</f>
        <v>0</v>
      </c>
      <c r="CB53" s="33" t="s">
        <v>102</v>
      </c>
      <c r="CC53" s="33">
        <f>SUM(CC33:CC52)</f>
        <v>0</v>
      </c>
      <c r="CD53" s="33" t="s">
        <v>103</v>
      </c>
      <c r="CE53" s="33">
        <f>SUM(CE33:CE52)</f>
        <v>0</v>
      </c>
      <c r="CF53" s="35" t="s">
        <v>104</v>
      </c>
      <c r="CG53" s="33">
        <f>SUM(CG33:CG52)</f>
        <v>101</v>
      </c>
      <c r="CH53" s="35" t="s">
        <v>105</v>
      </c>
      <c r="CI53" s="33">
        <f>SUM(CI33:CI52)</f>
        <v>0</v>
      </c>
      <c r="CJ53" s="35" t="s">
        <v>106</v>
      </c>
      <c r="CK53" s="33">
        <f>SUM(CK33:CK52)</f>
        <v>0</v>
      </c>
      <c r="CL53" s="35" t="s">
        <v>107</v>
      </c>
      <c r="CM53" s="33">
        <f>SUM(CM33:CM52)</f>
        <v>3</v>
      </c>
      <c r="CN53" s="33" t="s">
        <v>108</v>
      </c>
      <c r="CO53" s="33">
        <f>SUM(CO33:CO52)</f>
        <v>2</v>
      </c>
      <c r="CP53" s="35" t="s">
        <v>109</v>
      </c>
      <c r="CQ53" s="35">
        <f>SUM(CQ33:CQ52)</f>
        <v>0</v>
      </c>
      <c r="CR53" s="35" t="s">
        <v>110</v>
      </c>
      <c r="CS53" s="35">
        <f>SUM(CS33:CS52)</f>
        <v>0</v>
      </c>
      <c r="CT53" s="35" t="s">
        <v>111</v>
      </c>
      <c r="CU53" s="35">
        <f>SUM(CU33:CU52)</f>
        <v>0</v>
      </c>
      <c r="CV53" s="35" t="s">
        <v>112</v>
      </c>
      <c r="CW53" s="35">
        <f>SUM(CW33:CW52)</f>
        <v>0</v>
      </c>
      <c r="CX53" s="35" t="s">
        <v>113</v>
      </c>
      <c r="CY53" s="35">
        <f>SUM(CY33:CY52)</f>
        <v>25</v>
      </c>
      <c r="CZ53" s="35" t="s">
        <v>114</v>
      </c>
      <c r="DA53" s="35">
        <f>SUM(DA33:DA52)</f>
        <v>0</v>
      </c>
      <c r="DB53" s="35" t="s">
        <v>115</v>
      </c>
      <c r="DC53" s="35">
        <f>SUM(DC33:DC52)</f>
        <v>0</v>
      </c>
      <c r="DD53" s="35" t="s">
        <v>116</v>
      </c>
      <c r="DE53" s="35">
        <f>SUM(DE33:DE52)</f>
        <v>0</v>
      </c>
      <c r="DF53" s="35" t="s">
        <v>117</v>
      </c>
      <c r="DG53" s="35">
        <f>SUM(DG33:DG52)</f>
        <v>0</v>
      </c>
      <c r="DH53" s="35" t="s">
        <v>118</v>
      </c>
      <c r="DI53" s="35">
        <f>SUM(DI33:DI52)</f>
        <v>0</v>
      </c>
      <c r="DJ53" s="35" t="s">
        <v>119</v>
      </c>
      <c r="DK53" s="35">
        <f>SUM(DK33:DK52)</f>
        <v>3</v>
      </c>
      <c r="DL53" s="35" t="s">
        <v>120</v>
      </c>
      <c r="DM53" s="35">
        <f>SUM(DM33:DM52)</f>
        <v>0</v>
      </c>
      <c r="DN53" s="28">
        <f t="shared" si="2"/>
        <v>237</v>
      </c>
      <c r="DO53" s="28">
        <f>SUM(DO33:DO52)</f>
        <v>13114</v>
      </c>
      <c r="DP53" s="29">
        <f>SUM(DP33:DP52)</f>
        <v>13114</v>
      </c>
      <c r="DQ53" s="30">
        <f>DO53-DP53</f>
        <v>0</v>
      </c>
      <c r="DR53" s="31" t="str">
        <f t="shared" si="4"/>
        <v xml:space="preserve"> Data Okay</v>
      </c>
    </row>
    <row r="54" spans="1:198" s="4" customFormat="1" ht="27" customHeight="1">
      <c r="A54" s="6"/>
      <c r="B54" s="5"/>
      <c r="C54" s="5"/>
      <c r="D54" s="36"/>
      <c r="E54" s="5"/>
      <c r="F54" s="5"/>
      <c r="G54" s="5"/>
      <c r="H54" s="5"/>
      <c r="I54" s="5"/>
      <c r="J54" s="5"/>
      <c r="K54" s="5"/>
      <c r="L54" s="37"/>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row>
    <row r="55" spans="1:198" s="42" customFormat="1" ht="37.5" customHeight="1">
      <c r="A55" s="38" t="s">
        <v>121</v>
      </c>
      <c r="B55" s="39"/>
      <c r="C55" s="63" t="s">
        <v>122</v>
      </c>
      <c r="D55" s="63"/>
      <c r="E55" s="63"/>
      <c r="F55" s="63"/>
      <c r="G55" s="63"/>
      <c r="H55" s="63"/>
      <c r="I55" s="40"/>
      <c r="J55" s="63" t="s">
        <v>123</v>
      </c>
      <c r="K55" s="63"/>
      <c r="L55" s="63"/>
      <c r="M55" s="63"/>
      <c r="N55" s="63"/>
      <c r="O55" s="63"/>
      <c r="P55" s="40"/>
      <c r="Q55" s="63" t="s">
        <v>124</v>
      </c>
      <c r="R55" s="63"/>
      <c r="S55" s="63"/>
      <c r="T55" s="63"/>
      <c r="U55" s="63"/>
      <c r="V55" s="63"/>
      <c r="W55" s="40"/>
      <c r="X55" s="64" t="s">
        <v>86</v>
      </c>
      <c r="Y55" s="64"/>
      <c r="Z55" s="64"/>
      <c r="AA55" s="64"/>
      <c r="AB55" s="64"/>
      <c r="AC55" s="64"/>
      <c r="AD55" s="64"/>
      <c r="AE55" s="64"/>
      <c r="AF55" s="64"/>
      <c r="AG55" s="64"/>
      <c r="AH55" s="64"/>
      <c r="AI55" s="41"/>
      <c r="AJ55" s="41"/>
      <c r="AK55" s="41"/>
      <c r="AL55" s="41"/>
      <c r="AM55" s="41"/>
      <c r="AN55" s="41"/>
      <c r="AO55" s="41"/>
      <c r="AP55" s="41"/>
      <c r="AQ55" s="41"/>
      <c r="AR55" s="41"/>
      <c r="AS55" s="41"/>
      <c r="AT55" s="41"/>
      <c r="AU55" s="41"/>
      <c r="AV55" s="41"/>
      <c r="AW55" s="41"/>
      <c r="AX55" s="41"/>
      <c r="AY55" s="41"/>
      <c r="AZ55" s="41"/>
      <c r="BA55" s="41"/>
      <c r="BB55" s="41"/>
      <c r="BC55" s="41"/>
      <c r="BD55" s="41"/>
      <c r="BE55" s="41"/>
      <c r="BF55" s="41"/>
      <c r="BG55" s="41"/>
      <c r="BH55" s="41"/>
      <c r="BI55" s="41"/>
      <c r="BJ55" s="41"/>
    </row>
    <row r="56" spans="1:198" s="4" customFormat="1">
      <c r="A56" s="43"/>
      <c r="B56" s="44"/>
      <c r="C56" s="45" t="s">
        <v>125</v>
      </c>
      <c r="D56" s="45" t="s">
        <v>126</v>
      </c>
      <c r="E56" s="45" t="s">
        <v>125</v>
      </c>
      <c r="F56" s="45" t="s">
        <v>126</v>
      </c>
      <c r="G56" s="45" t="s">
        <v>127</v>
      </c>
      <c r="H56" s="45" t="s">
        <v>127</v>
      </c>
      <c r="I56" s="46"/>
      <c r="J56" s="45" t="s">
        <v>125</v>
      </c>
      <c r="K56" s="45" t="s">
        <v>126</v>
      </c>
      <c r="L56" s="45" t="s">
        <v>125</v>
      </c>
      <c r="M56" s="45" t="s">
        <v>126</v>
      </c>
      <c r="N56" s="45" t="s">
        <v>127</v>
      </c>
      <c r="O56" s="45" t="s">
        <v>127</v>
      </c>
      <c r="P56" s="46"/>
      <c r="Q56" s="45" t="s">
        <v>125</v>
      </c>
      <c r="R56" s="45" t="s">
        <v>126</v>
      </c>
      <c r="S56" s="45" t="s">
        <v>125</v>
      </c>
      <c r="T56" s="45" t="s">
        <v>126</v>
      </c>
      <c r="U56" s="45" t="s">
        <v>127</v>
      </c>
      <c r="V56" s="45" t="s">
        <v>127</v>
      </c>
      <c r="W56" s="47"/>
      <c r="X56" s="48"/>
      <c r="Y56" s="48"/>
      <c r="Z56" s="48"/>
      <c r="AA56" s="48"/>
      <c r="AB56" s="48"/>
      <c r="AC56" s="48"/>
      <c r="AD56" s="48"/>
      <c r="AE56" s="48"/>
      <c r="AF56" s="48"/>
      <c r="AG56" s="48"/>
      <c r="AH56" s="48"/>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row>
    <row r="57" spans="1:198" s="54" customFormat="1" ht="36" customHeight="1">
      <c r="A57" s="39">
        <v>1</v>
      </c>
      <c r="B57" s="49"/>
      <c r="C57" s="50">
        <f t="shared" ref="C57:D76" si="7">N6</f>
        <v>179</v>
      </c>
      <c r="D57" s="50">
        <f t="shared" si="7"/>
        <v>164</v>
      </c>
      <c r="E57" s="50">
        <f t="shared" ref="E57:F72" si="8">B33+E33+H33+K33+N33</f>
        <v>179</v>
      </c>
      <c r="F57" s="50">
        <f t="shared" si="8"/>
        <v>164</v>
      </c>
      <c r="G57" s="50">
        <f>C57-E57</f>
        <v>0</v>
      </c>
      <c r="H57" s="50">
        <f>D57-F57</f>
        <v>0</v>
      </c>
      <c r="I57" s="51"/>
      <c r="J57" s="50">
        <f t="shared" ref="J57:K76" si="9">Q6</f>
        <v>91</v>
      </c>
      <c r="K57" s="50">
        <f t="shared" si="9"/>
        <v>57</v>
      </c>
      <c r="L57" s="50">
        <f t="shared" ref="L57:M76" si="10">Q33+T33+W33+Z33+AC33</f>
        <v>91</v>
      </c>
      <c r="M57" s="50">
        <f t="shared" si="10"/>
        <v>57</v>
      </c>
      <c r="N57" s="50">
        <f>J57-L57</f>
        <v>0</v>
      </c>
      <c r="O57" s="50">
        <f>K57-M57</f>
        <v>0</v>
      </c>
      <c r="P57" s="51"/>
      <c r="Q57" s="50">
        <f t="shared" ref="Q57:R76" si="11">T6</f>
        <v>113</v>
      </c>
      <c r="R57" s="50">
        <f t="shared" si="11"/>
        <v>81</v>
      </c>
      <c r="S57" s="50">
        <f t="shared" ref="S57:T76" si="12">AF33+AI33+AL33+AO33+AR33</f>
        <v>113</v>
      </c>
      <c r="T57" s="50">
        <f t="shared" si="12"/>
        <v>81</v>
      </c>
      <c r="U57" s="50">
        <f>Q57-S57</f>
        <v>0</v>
      </c>
      <c r="V57" s="50">
        <f>R57-T57</f>
        <v>0</v>
      </c>
      <c r="W57" s="52"/>
      <c r="X57" s="62" t="str">
        <f>IF(OR(G57&gt;0,G57&lt;0,H57&lt;0,H57&gt;0,N57&gt;0,N57&lt;0,O57&lt;0,O57&gt;0,U57&gt;0,U57&lt;0,V57&lt;0,V57&gt;0),"The Total No.s of Children Male / Female of Age Group 5-11,11-14,14-18 Mis-Matched"," Data Okay")</f>
        <v xml:space="preserve"> Data Okay</v>
      </c>
      <c r="Y57" s="62"/>
      <c r="Z57" s="62"/>
      <c r="AA57" s="62"/>
      <c r="AB57" s="62"/>
      <c r="AC57" s="62"/>
      <c r="AD57" s="62"/>
      <c r="AE57" s="62"/>
      <c r="AF57" s="62"/>
      <c r="AG57" s="62"/>
      <c r="AH57" s="62"/>
      <c r="AI57" s="53"/>
      <c r="AJ57" s="53"/>
      <c r="AK57" s="53"/>
      <c r="AL57" s="53"/>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row>
    <row r="58" spans="1:198" s="54" customFormat="1" ht="36" customHeight="1">
      <c r="A58" s="39">
        <v>2</v>
      </c>
      <c r="B58" s="49"/>
      <c r="C58" s="50">
        <f t="shared" si="7"/>
        <v>171</v>
      </c>
      <c r="D58" s="50">
        <f t="shared" si="7"/>
        <v>162</v>
      </c>
      <c r="E58" s="50">
        <f t="shared" si="8"/>
        <v>171</v>
      </c>
      <c r="F58" s="50">
        <f t="shared" si="8"/>
        <v>162</v>
      </c>
      <c r="G58" s="50">
        <f t="shared" ref="G58:H76" si="13">C58-E58</f>
        <v>0</v>
      </c>
      <c r="H58" s="50">
        <f t="shared" si="13"/>
        <v>0</v>
      </c>
      <c r="I58" s="51"/>
      <c r="J58" s="50">
        <f t="shared" si="9"/>
        <v>91</v>
      </c>
      <c r="K58" s="50">
        <f t="shared" si="9"/>
        <v>75</v>
      </c>
      <c r="L58" s="50">
        <f t="shared" si="10"/>
        <v>91</v>
      </c>
      <c r="M58" s="50">
        <f t="shared" si="10"/>
        <v>75</v>
      </c>
      <c r="N58" s="50">
        <f t="shared" ref="N58:O76" si="14">J58-L58</f>
        <v>0</v>
      </c>
      <c r="O58" s="50">
        <f t="shared" si="14"/>
        <v>0</v>
      </c>
      <c r="P58" s="51"/>
      <c r="Q58" s="50">
        <f t="shared" si="11"/>
        <v>97</v>
      </c>
      <c r="R58" s="50">
        <f t="shared" si="11"/>
        <v>75</v>
      </c>
      <c r="S58" s="50">
        <f t="shared" si="12"/>
        <v>97</v>
      </c>
      <c r="T58" s="50">
        <f t="shared" si="12"/>
        <v>75</v>
      </c>
      <c r="U58" s="50">
        <f t="shared" ref="U58:V76" si="15">Q58-S58</f>
        <v>0</v>
      </c>
      <c r="V58" s="50">
        <f t="shared" si="15"/>
        <v>0</v>
      </c>
      <c r="W58" s="52"/>
      <c r="X58" s="62" t="str">
        <f t="shared" ref="X58:X76" si="16">IF(OR(G58&gt;0,G58&lt;0,H58&lt;0,H58&gt;0,N58&gt;0,N58&lt;0,O58&lt;0,O58&gt;0,U58&gt;0,U58&lt;0,V58&lt;0,V58&gt;0),"The Total No.s of Children Male / Female of Age Group 5-11,11-14,14-18 Mis-Matched"," Data Okay")</f>
        <v xml:space="preserve"> Data Okay</v>
      </c>
      <c r="Y58" s="62"/>
      <c r="Z58" s="62"/>
      <c r="AA58" s="62"/>
      <c r="AB58" s="62"/>
      <c r="AC58" s="62"/>
      <c r="AD58" s="62"/>
      <c r="AE58" s="62"/>
      <c r="AF58" s="62"/>
      <c r="AG58" s="62"/>
      <c r="AH58" s="62"/>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row>
    <row r="59" spans="1:198" s="54" customFormat="1" ht="36" customHeight="1">
      <c r="A59" s="39">
        <v>3</v>
      </c>
      <c r="B59" s="49"/>
      <c r="C59" s="50">
        <f t="shared" si="7"/>
        <v>293</v>
      </c>
      <c r="D59" s="50">
        <f t="shared" si="7"/>
        <v>274</v>
      </c>
      <c r="E59" s="50">
        <f t="shared" si="8"/>
        <v>293</v>
      </c>
      <c r="F59" s="50">
        <f t="shared" si="8"/>
        <v>274</v>
      </c>
      <c r="G59" s="50">
        <f t="shared" si="13"/>
        <v>0</v>
      </c>
      <c r="H59" s="50">
        <f t="shared" si="13"/>
        <v>0</v>
      </c>
      <c r="I59" s="51"/>
      <c r="J59" s="50">
        <f t="shared" si="9"/>
        <v>154</v>
      </c>
      <c r="K59" s="50">
        <f t="shared" si="9"/>
        <v>164</v>
      </c>
      <c r="L59" s="50">
        <f t="shared" si="10"/>
        <v>154</v>
      </c>
      <c r="M59" s="50">
        <f t="shared" si="10"/>
        <v>164</v>
      </c>
      <c r="N59" s="50">
        <f t="shared" si="14"/>
        <v>0</v>
      </c>
      <c r="O59" s="50">
        <f t="shared" si="14"/>
        <v>0</v>
      </c>
      <c r="P59" s="51"/>
      <c r="Q59" s="50">
        <f t="shared" si="11"/>
        <v>224</v>
      </c>
      <c r="R59" s="50">
        <f t="shared" si="11"/>
        <v>243</v>
      </c>
      <c r="S59" s="50">
        <f t="shared" si="12"/>
        <v>224</v>
      </c>
      <c r="T59" s="50">
        <f t="shared" si="12"/>
        <v>243</v>
      </c>
      <c r="U59" s="50">
        <f t="shared" si="15"/>
        <v>0</v>
      </c>
      <c r="V59" s="50">
        <f t="shared" si="15"/>
        <v>0</v>
      </c>
      <c r="W59" s="52"/>
      <c r="X59" s="62" t="str">
        <f t="shared" si="16"/>
        <v xml:space="preserve"> Data Okay</v>
      </c>
      <c r="Y59" s="62"/>
      <c r="Z59" s="62"/>
      <c r="AA59" s="62"/>
      <c r="AB59" s="62"/>
      <c r="AC59" s="62"/>
      <c r="AD59" s="62"/>
      <c r="AE59" s="62"/>
      <c r="AF59" s="62"/>
      <c r="AG59" s="62"/>
      <c r="AH59" s="62"/>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row>
    <row r="60" spans="1:198" s="54" customFormat="1" ht="36" customHeight="1">
      <c r="A60" s="39">
        <v>4</v>
      </c>
      <c r="B60" s="49"/>
      <c r="C60" s="50">
        <f t="shared" si="7"/>
        <v>1255</v>
      </c>
      <c r="D60" s="50">
        <f t="shared" si="7"/>
        <v>1172</v>
      </c>
      <c r="E60" s="50">
        <f t="shared" si="8"/>
        <v>1255</v>
      </c>
      <c r="F60" s="50">
        <f t="shared" si="8"/>
        <v>1172</v>
      </c>
      <c r="G60" s="50">
        <f t="shared" si="13"/>
        <v>0</v>
      </c>
      <c r="H60" s="50">
        <f t="shared" si="13"/>
        <v>0</v>
      </c>
      <c r="I60" s="51"/>
      <c r="J60" s="50">
        <f t="shared" si="9"/>
        <v>648</v>
      </c>
      <c r="K60" s="50">
        <f t="shared" si="9"/>
        <v>599</v>
      </c>
      <c r="L60" s="50">
        <f t="shared" si="10"/>
        <v>648</v>
      </c>
      <c r="M60" s="50">
        <f t="shared" si="10"/>
        <v>599</v>
      </c>
      <c r="N60" s="50">
        <f t="shared" si="14"/>
        <v>0</v>
      </c>
      <c r="O60" s="50">
        <f t="shared" si="14"/>
        <v>0</v>
      </c>
      <c r="P60" s="51"/>
      <c r="Q60" s="50">
        <f t="shared" si="11"/>
        <v>844</v>
      </c>
      <c r="R60" s="50">
        <f t="shared" si="11"/>
        <v>734</v>
      </c>
      <c r="S60" s="50">
        <f t="shared" si="12"/>
        <v>844</v>
      </c>
      <c r="T60" s="50">
        <f t="shared" si="12"/>
        <v>734</v>
      </c>
      <c r="U60" s="50">
        <f t="shared" si="15"/>
        <v>0</v>
      </c>
      <c r="V60" s="50">
        <f t="shared" si="15"/>
        <v>0</v>
      </c>
      <c r="W60" s="52"/>
      <c r="X60" s="62" t="str">
        <f t="shared" si="16"/>
        <v xml:space="preserve"> Data Okay</v>
      </c>
      <c r="Y60" s="62"/>
      <c r="Z60" s="62"/>
      <c r="AA60" s="62"/>
      <c r="AB60" s="62"/>
      <c r="AC60" s="62"/>
      <c r="AD60" s="62"/>
      <c r="AE60" s="62"/>
      <c r="AF60" s="62"/>
      <c r="AG60" s="62"/>
      <c r="AH60" s="62"/>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row>
    <row r="61" spans="1:198" s="53" customFormat="1" ht="36" customHeight="1">
      <c r="A61" s="39">
        <v>5</v>
      </c>
      <c r="B61" s="49"/>
      <c r="C61" s="50">
        <f t="shared" si="7"/>
        <v>262</v>
      </c>
      <c r="D61" s="50">
        <f t="shared" si="7"/>
        <v>260</v>
      </c>
      <c r="E61" s="50">
        <f t="shared" si="8"/>
        <v>262</v>
      </c>
      <c r="F61" s="50">
        <f t="shared" si="8"/>
        <v>260</v>
      </c>
      <c r="G61" s="50">
        <f t="shared" si="13"/>
        <v>0</v>
      </c>
      <c r="H61" s="50">
        <f t="shared" si="13"/>
        <v>0</v>
      </c>
      <c r="I61" s="51"/>
      <c r="J61" s="50">
        <f t="shared" si="9"/>
        <v>118</v>
      </c>
      <c r="K61" s="50">
        <f t="shared" si="9"/>
        <v>104</v>
      </c>
      <c r="L61" s="50">
        <f t="shared" si="10"/>
        <v>118</v>
      </c>
      <c r="M61" s="50">
        <f t="shared" si="10"/>
        <v>104</v>
      </c>
      <c r="N61" s="50">
        <f t="shared" si="14"/>
        <v>0</v>
      </c>
      <c r="O61" s="50">
        <f t="shared" si="14"/>
        <v>0</v>
      </c>
      <c r="P61" s="51"/>
      <c r="Q61" s="50">
        <f t="shared" si="11"/>
        <v>165</v>
      </c>
      <c r="R61" s="50">
        <f t="shared" si="11"/>
        <v>127</v>
      </c>
      <c r="S61" s="50">
        <f t="shared" si="12"/>
        <v>165</v>
      </c>
      <c r="T61" s="50">
        <f t="shared" si="12"/>
        <v>127</v>
      </c>
      <c r="U61" s="50">
        <f t="shared" si="15"/>
        <v>0</v>
      </c>
      <c r="V61" s="50">
        <f t="shared" si="15"/>
        <v>0</v>
      </c>
      <c r="W61" s="52"/>
      <c r="X61" s="62" t="str">
        <f t="shared" si="16"/>
        <v xml:space="preserve"> Data Okay</v>
      </c>
      <c r="Y61" s="62"/>
      <c r="Z61" s="62"/>
      <c r="AA61" s="62"/>
      <c r="AB61" s="62"/>
      <c r="AC61" s="62"/>
      <c r="AD61" s="62"/>
      <c r="AE61" s="62"/>
      <c r="AF61" s="62"/>
      <c r="AG61" s="62"/>
      <c r="AH61" s="62"/>
      <c r="BI61" s="54"/>
      <c r="BJ61" s="54"/>
      <c r="BK61" s="54"/>
      <c r="BL61" s="54"/>
      <c r="BM61" s="54"/>
      <c r="BN61" s="54"/>
      <c r="BO61" s="54"/>
      <c r="BP61" s="54"/>
      <c r="BQ61" s="54"/>
      <c r="BR61" s="54"/>
      <c r="BS61" s="54"/>
      <c r="BT61" s="54"/>
      <c r="BU61" s="54"/>
      <c r="BV61" s="54"/>
      <c r="BW61" s="54"/>
      <c r="BX61" s="54"/>
      <c r="BY61" s="54"/>
      <c r="BZ61" s="54"/>
      <c r="CA61" s="54"/>
      <c r="CB61" s="54"/>
      <c r="CC61" s="54"/>
      <c r="CD61" s="54"/>
      <c r="CE61" s="54"/>
      <c r="CF61" s="54"/>
      <c r="CG61" s="54"/>
      <c r="CH61" s="54"/>
      <c r="CI61" s="54"/>
      <c r="CJ61" s="54"/>
      <c r="CK61" s="54"/>
      <c r="CL61" s="54"/>
      <c r="CM61" s="54"/>
      <c r="CN61" s="54"/>
      <c r="CO61" s="54"/>
      <c r="CP61" s="54"/>
      <c r="CQ61" s="54"/>
      <c r="CR61" s="54"/>
      <c r="CS61" s="54"/>
      <c r="CT61" s="54"/>
      <c r="CU61" s="54"/>
      <c r="CV61" s="54"/>
      <c r="CW61" s="54"/>
      <c r="CX61" s="54"/>
      <c r="CY61" s="54"/>
      <c r="CZ61" s="54"/>
      <c r="DA61" s="54"/>
      <c r="DB61" s="54"/>
      <c r="DC61" s="54"/>
      <c r="DD61" s="54"/>
      <c r="DE61" s="54"/>
      <c r="DF61" s="54"/>
      <c r="DG61" s="54"/>
      <c r="DH61" s="54"/>
      <c r="DI61" s="54"/>
      <c r="DJ61" s="54"/>
      <c r="DK61" s="54"/>
      <c r="DL61" s="54"/>
      <c r="DM61" s="54"/>
      <c r="DN61" s="54"/>
      <c r="DO61" s="54"/>
      <c r="DP61" s="54"/>
      <c r="DQ61" s="54"/>
      <c r="DR61" s="54"/>
      <c r="DS61" s="54"/>
      <c r="DT61" s="54"/>
      <c r="DU61" s="54"/>
      <c r="DV61" s="54"/>
      <c r="DW61" s="54"/>
      <c r="DX61" s="54"/>
      <c r="DY61" s="54"/>
      <c r="DZ61" s="54"/>
      <c r="EA61" s="54"/>
      <c r="EB61" s="54"/>
      <c r="EC61" s="54"/>
      <c r="ED61" s="54"/>
      <c r="EE61" s="54"/>
      <c r="EF61" s="54"/>
      <c r="EG61" s="54"/>
      <c r="EH61" s="54"/>
      <c r="EI61" s="54"/>
      <c r="EJ61" s="54"/>
      <c r="EK61" s="54"/>
      <c r="EL61" s="54"/>
      <c r="EM61" s="54"/>
      <c r="EN61" s="54"/>
      <c r="EO61" s="54"/>
      <c r="EP61" s="54"/>
      <c r="EQ61" s="54"/>
      <c r="ER61" s="54"/>
      <c r="ES61" s="54"/>
      <c r="ET61" s="54"/>
      <c r="EU61" s="54"/>
      <c r="EV61" s="54"/>
      <c r="EW61" s="54"/>
      <c r="EX61" s="54"/>
      <c r="EY61" s="54"/>
      <c r="EZ61" s="54"/>
      <c r="FA61" s="54"/>
      <c r="FB61" s="54"/>
      <c r="FC61" s="54"/>
      <c r="FD61" s="54"/>
      <c r="FE61" s="54"/>
      <c r="FF61" s="54"/>
      <c r="FG61" s="54"/>
      <c r="FH61" s="54"/>
      <c r="FI61" s="54"/>
      <c r="FJ61" s="54"/>
      <c r="FK61" s="54"/>
      <c r="FL61" s="54"/>
      <c r="FM61" s="54"/>
      <c r="FN61" s="54"/>
      <c r="FO61" s="54"/>
      <c r="FP61" s="54"/>
      <c r="FQ61" s="54"/>
      <c r="FR61" s="54"/>
      <c r="FS61" s="54"/>
      <c r="FT61" s="54"/>
      <c r="FU61" s="54"/>
      <c r="FV61" s="54"/>
      <c r="FW61" s="54"/>
      <c r="FX61" s="54"/>
      <c r="FY61" s="54"/>
      <c r="FZ61" s="54"/>
      <c r="GA61" s="54"/>
      <c r="GB61" s="54"/>
      <c r="GC61" s="54"/>
      <c r="GD61" s="54"/>
      <c r="GE61" s="54"/>
      <c r="GF61" s="54"/>
      <c r="GG61" s="54"/>
      <c r="GH61" s="54"/>
      <c r="GI61" s="54"/>
      <c r="GJ61" s="54"/>
      <c r="GK61" s="54"/>
      <c r="GL61" s="54"/>
      <c r="GM61" s="54"/>
      <c r="GN61" s="54"/>
      <c r="GO61" s="54"/>
      <c r="GP61" s="54"/>
    </row>
    <row r="62" spans="1:198" s="53" customFormat="1" ht="36" customHeight="1">
      <c r="A62" s="39">
        <v>6</v>
      </c>
      <c r="B62" s="49"/>
      <c r="C62" s="50">
        <f t="shared" si="7"/>
        <v>299</v>
      </c>
      <c r="D62" s="50">
        <f t="shared" si="7"/>
        <v>271</v>
      </c>
      <c r="E62" s="50">
        <f t="shared" si="8"/>
        <v>299</v>
      </c>
      <c r="F62" s="50">
        <f t="shared" si="8"/>
        <v>271</v>
      </c>
      <c r="G62" s="50">
        <f t="shared" si="13"/>
        <v>0</v>
      </c>
      <c r="H62" s="50">
        <f t="shared" si="13"/>
        <v>0</v>
      </c>
      <c r="I62" s="51"/>
      <c r="J62" s="50">
        <f t="shared" si="9"/>
        <v>138</v>
      </c>
      <c r="K62" s="50">
        <f t="shared" si="9"/>
        <v>138</v>
      </c>
      <c r="L62" s="50">
        <f t="shared" si="10"/>
        <v>138</v>
      </c>
      <c r="M62" s="50">
        <f t="shared" si="10"/>
        <v>138</v>
      </c>
      <c r="N62" s="50">
        <f t="shared" si="14"/>
        <v>0</v>
      </c>
      <c r="O62" s="50">
        <f t="shared" si="14"/>
        <v>0</v>
      </c>
      <c r="P62" s="51"/>
      <c r="Q62" s="50">
        <f t="shared" si="11"/>
        <v>173</v>
      </c>
      <c r="R62" s="50">
        <f t="shared" si="11"/>
        <v>123</v>
      </c>
      <c r="S62" s="50">
        <f t="shared" si="12"/>
        <v>173</v>
      </c>
      <c r="T62" s="50">
        <f t="shared" si="12"/>
        <v>123</v>
      </c>
      <c r="U62" s="50">
        <f t="shared" si="15"/>
        <v>0</v>
      </c>
      <c r="V62" s="50">
        <f t="shared" si="15"/>
        <v>0</v>
      </c>
      <c r="W62" s="52"/>
      <c r="X62" s="62" t="str">
        <f t="shared" si="16"/>
        <v xml:space="preserve"> Data Okay</v>
      </c>
      <c r="Y62" s="62"/>
      <c r="Z62" s="62"/>
      <c r="AA62" s="62"/>
      <c r="AB62" s="62"/>
      <c r="AC62" s="62"/>
      <c r="AD62" s="62"/>
      <c r="AE62" s="62"/>
      <c r="AF62" s="62"/>
      <c r="AG62" s="62"/>
      <c r="AH62" s="62"/>
      <c r="BI62" s="54"/>
      <c r="BJ62" s="54"/>
      <c r="BK62" s="54"/>
      <c r="BL62" s="54"/>
      <c r="BM62" s="54"/>
      <c r="BN62" s="54"/>
      <c r="BO62" s="54"/>
      <c r="BP62" s="54"/>
      <c r="BQ62" s="54"/>
      <c r="BR62" s="54"/>
      <c r="BS62" s="54"/>
      <c r="BT62" s="54"/>
      <c r="BU62" s="54"/>
      <c r="BV62" s="54"/>
      <c r="BW62" s="54"/>
      <c r="BX62" s="54"/>
      <c r="BY62" s="54"/>
      <c r="BZ62" s="54"/>
      <c r="CA62" s="54"/>
      <c r="CB62" s="54"/>
      <c r="CC62" s="54"/>
      <c r="CD62" s="54"/>
      <c r="CE62" s="54"/>
      <c r="CF62" s="54"/>
      <c r="CG62" s="54"/>
      <c r="CH62" s="54"/>
      <c r="CI62" s="54"/>
      <c r="CJ62" s="54"/>
      <c r="CK62" s="54"/>
      <c r="CL62" s="54"/>
      <c r="CM62" s="54"/>
      <c r="CN62" s="54"/>
      <c r="CO62" s="54"/>
      <c r="CP62" s="54"/>
      <c r="CQ62" s="54"/>
      <c r="CR62" s="54"/>
      <c r="CS62" s="54"/>
      <c r="CT62" s="54"/>
      <c r="CU62" s="54"/>
      <c r="CV62" s="54"/>
      <c r="CW62" s="54"/>
      <c r="CX62" s="54"/>
      <c r="CY62" s="54"/>
      <c r="CZ62" s="54"/>
      <c r="DA62" s="54"/>
      <c r="DB62" s="54"/>
      <c r="DC62" s="54"/>
      <c r="DD62" s="54"/>
      <c r="DE62" s="54"/>
      <c r="DF62" s="54"/>
      <c r="DG62" s="54"/>
      <c r="DH62" s="54"/>
      <c r="DI62" s="54"/>
      <c r="DJ62" s="54"/>
      <c r="DK62" s="54"/>
      <c r="DL62" s="54"/>
      <c r="DM62" s="54"/>
      <c r="DN62" s="54"/>
      <c r="DO62" s="54"/>
      <c r="DP62" s="54"/>
      <c r="DQ62" s="54"/>
      <c r="DR62" s="54"/>
      <c r="DS62" s="54"/>
      <c r="DT62" s="54"/>
      <c r="DU62" s="54"/>
      <c r="DV62" s="54"/>
      <c r="DW62" s="54"/>
      <c r="DX62" s="54"/>
      <c r="DY62" s="54"/>
      <c r="DZ62" s="54"/>
      <c r="EA62" s="54"/>
      <c r="EB62" s="54"/>
      <c r="EC62" s="54"/>
      <c r="ED62" s="54"/>
      <c r="EE62" s="54"/>
      <c r="EF62" s="54"/>
      <c r="EG62" s="54"/>
      <c r="EH62" s="54"/>
      <c r="EI62" s="54"/>
      <c r="EJ62" s="54"/>
      <c r="EK62" s="54"/>
      <c r="EL62" s="54"/>
      <c r="EM62" s="54"/>
      <c r="EN62" s="54"/>
      <c r="EO62" s="54"/>
      <c r="EP62" s="54"/>
      <c r="EQ62" s="54"/>
      <c r="ER62" s="54"/>
      <c r="ES62" s="54"/>
      <c r="ET62" s="54"/>
      <c r="EU62" s="54"/>
      <c r="EV62" s="54"/>
      <c r="EW62" s="54"/>
      <c r="EX62" s="54"/>
      <c r="EY62" s="54"/>
      <c r="EZ62" s="54"/>
      <c r="FA62" s="54"/>
      <c r="FB62" s="54"/>
      <c r="FC62" s="54"/>
      <c r="FD62" s="54"/>
      <c r="FE62" s="54"/>
      <c r="FF62" s="54"/>
      <c r="FG62" s="54"/>
      <c r="FH62" s="54"/>
      <c r="FI62" s="54"/>
      <c r="FJ62" s="54"/>
      <c r="FK62" s="54"/>
      <c r="FL62" s="54"/>
      <c r="FM62" s="54"/>
      <c r="FN62" s="54"/>
      <c r="FO62" s="54"/>
      <c r="FP62" s="54"/>
      <c r="FQ62" s="54"/>
      <c r="FR62" s="54"/>
      <c r="FS62" s="54"/>
      <c r="FT62" s="54"/>
      <c r="FU62" s="54"/>
      <c r="FV62" s="54"/>
      <c r="FW62" s="54"/>
      <c r="FX62" s="54"/>
      <c r="FY62" s="54"/>
      <c r="FZ62" s="54"/>
      <c r="GA62" s="54"/>
      <c r="GB62" s="54"/>
      <c r="GC62" s="54"/>
      <c r="GD62" s="54"/>
      <c r="GE62" s="54"/>
      <c r="GF62" s="54"/>
      <c r="GG62" s="54"/>
      <c r="GH62" s="54"/>
      <c r="GI62" s="54"/>
      <c r="GJ62" s="54"/>
      <c r="GK62" s="54"/>
      <c r="GL62" s="54"/>
      <c r="GM62" s="54"/>
      <c r="GN62" s="54"/>
      <c r="GO62" s="54"/>
      <c r="GP62" s="54"/>
    </row>
    <row r="63" spans="1:198" s="53" customFormat="1" ht="36" customHeight="1">
      <c r="A63" s="39">
        <v>7</v>
      </c>
      <c r="B63" s="49"/>
      <c r="C63" s="50">
        <f t="shared" si="7"/>
        <v>0</v>
      </c>
      <c r="D63" s="50">
        <f t="shared" si="7"/>
        <v>0</v>
      </c>
      <c r="E63" s="50">
        <f t="shared" si="8"/>
        <v>0</v>
      </c>
      <c r="F63" s="50">
        <f t="shared" si="8"/>
        <v>0</v>
      </c>
      <c r="G63" s="50">
        <f t="shared" si="13"/>
        <v>0</v>
      </c>
      <c r="H63" s="50">
        <f t="shared" si="13"/>
        <v>0</v>
      </c>
      <c r="I63" s="51"/>
      <c r="J63" s="50">
        <f t="shared" si="9"/>
        <v>0</v>
      </c>
      <c r="K63" s="50">
        <f t="shared" si="9"/>
        <v>0</v>
      </c>
      <c r="L63" s="50">
        <f t="shared" si="10"/>
        <v>0</v>
      </c>
      <c r="M63" s="50">
        <f t="shared" si="10"/>
        <v>0</v>
      </c>
      <c r="N63" s="50">
        <f t="shared" si="14"/>
        <v>0</v>
      </c>
      <c r="O63" s="50">
        <f t="shared" si="14"/>
        <v>0</v>
      </c>
      <c r="P63" s="51"/>
      <c r="Q63" s="50">
        <f t="shared" si="11"/>
        <v>0</v>
      </c>
      <c r="R63" s="50">
        <f t="shared" si="11"/>
        <v>0</v>
      </c>
      <c r="S63" s="50">
        <f t="shared" si="12"/>
        <v>0</v>
      </c>
      <c r="T63" s="50">
        <f t="shared" si="12"/>
        <v>0</v>
      </c>
      <c r="U63" s="50">
        <f t="shared" si="15"/>
        <v>0</v>
      </c>
      <c r="V63" s="50">
        <f t="shared" si="15"/>
        <v>0</v>
      </c>
      <c r="W63" s="52"/>
      <c r="X63" s="62" t="str">
        <f t="shared" si="16"/>
        <v xml:space="preserve"> Data Okay</v>
      </c>
      <c r="Y63" s="62"/>
      <c r="Z63" s="62"/>
      <c r="AA63" s="62"/>
      <c r="AB63" s="62"/>
      <c r="AC63" s="62"/>
      <c r="AD63" s="62"/>
      <c r="AE63" s="62"/>
      <c r="AF63" s="62"/>
      <c r="AG63" s="62"/>
      <c r="AH63" s="62"/>
      <c r="BI63" s="54"/>
      <c r="BJ63" s="54"/>
      <c r="BK63" s="54"/>
      <c r="BL63" s="54"/>
      <c r="BM63" s="54"/>
      <c r="BN63" s="54"/>
      <c r="BO63" s="54"/>
      <c r="BP63" s="54"/>
      <c r="BQ63" s="54"/>
      <c r="BR63" s="54"/>
      <c r="BS63" s="54"/>
      <c r="BT63" s="54"/>
      <c r="BU63" s="54"/>
      <c r="BV63" s="54"/>
      <c r="BW63" s="54"/>
      <c r="BX63" s="54"/>
      <c r="BY63" s="54"/>
      <c r="BZ63" s="54"/>
      <c r="CA63" s="54"/>
      <c r="CB63" s="54"/>
      <c r="CC63" s="54"/>
      <c r="CD63" s="54"/>
      <c r="CE63" s="54"/>
      <c r="CF63" s="54"/>
      <c r="CG63" s="54"/>
      <c r="CH63" s="54"/>
      <c r="CI63" s="54"/>
      <c r="CJ63" s="54"/>
      <c r="CK63" s="54"/>
      <c r="CL63" s="54"/>
      <c r="CM63" s="54"/>
      <c r="CN63" s="54"/>
      <c r="CO63" s="54"/>
      <c r="CP63" s="54"/>
      <c r="CQ63" s="54"/>
      <c r="CR63" s="54"/>
      <c r="CS63" s="54"/>
      <c r="CT63" s="54"/>
      <c r="CU63" s="54"/>
      <c r="CV63" s="54"/>
      <c r="CW63" s="54"/>
      <c r="CX63" s="54"/>
      <c r="CY63" s="54"/>
      <c r="CZ63" s="54"/>
      <c r="DA63" s="54"/>
      <c r="DB63" s="54"/>
      <c r="DC63" s="54"/>
      <c r="DD63" s="54"/>
      <c r="DE63" s="54"/>
      <c r="DF63" s="54"/>
      <c r="DG63" s="54"/>
      <c r="DH63" s="54"/>
      <c r="DI63" s="54"/>
      <c r="DJ63" s="54"/>
      <c r="DK63" s="54"/>
      <c r="DL63" s="54"/>
      <c r="DM63" s="54"/>
      <c r="DN63" s="54"/>
      <c r="DO63" s="54"/>
      <c r="DP63" s="54"/>
      <c r="DQ63" s="54"/>
      <c r="DR63" s="54"/>
      <c r="DS63" s="54"/>
      <c r="DT63" s="54"/>
      <c r="DU63" s="54"/>
      <c r="DV63" s="54"/>
      <c r="DW63" s="54"/>
      <c r="DX63" s="54"/>
      <c r="DY63" s="54"/>
      <c r="DZ63" s="54"/>
      <c r="EA63" s="54"/>
      <c r="EB63" s="54"/>
      <c r="EC63" s="54"/>
      <c r="ED63" s="54"/>
      <c r="EE63" s="54"/>
      <c r="EF63" s="54"/>
      <c r="EG63" s="54"/>
      <c r="EH63" s="54"/>
      <c r="EI63" s="54"/>
      <c r="EJ63" s="54"/>
      <c r="EK63" s="54"/>
      <c r="EL63" s="54"/>
      <c r="EM63" s="54"/>
      <c r="EN63" s="54"/>
      <c r="EO63" s="54"/>
      <c r="EP63" s="54"/>
      <c r="EQ63" s="54"/>
      <c r="ER63" s="54"/>
      <c r="ES63" s="54"/>
      <c r="ET63" s="54"/>
      <c r="EU63" s="54"/>
      <c r="EV63" s="54"/>
      <c r="EW63" s="54"/>
      <c r="EX63" s="54"/>
      <c r="EY63" s="54"/>
      <c r="EZ63" s="54"/>
      <c r="FA63" s="54"/>
      <c r="FB63" s="54"/>
      <c r="FC63" s="54"/>
      <c r="FD63" s="54"/>
      <c r="FE63" s="54"/>
      <c r="FF63" s="54"/>
      <c r="FG63" s="54"/>
      <c r="FH63" s="54"/>
      <c r="FI63" s="54"/>
      <c r="FJ63" s="54"/>
      <c r="FK63" s="54"/>
      <c r="FL63" s="54"/>
      <c r="FM63" s="54"/>
      <c r="FN63" s="54"/>
      <c r="FO63" s="54"/>
      <c r="FP63" s="54"/>
      <c r="FQ63" s="54"/>
      <c r="FR63" s="54"/>
      <c r="FS63" s="54"/>
      <c r="FT63" s="54"/>
      <c r="FU63" s="54"/>
      <c r="FV63" s="54"/>
      <c r="FW63" s="54"/>
      <c r="FX63" s="54"/>
      <c r="FY63" s="54"/>
      <c r="FZ63" s="54"/>
      <c r="GA63" s="54"/>
      <c r="GB63" s="54"/>
      <c r="GC63" s="54"/>
      <c r="GD63" s="54"/>
      <c r="GE63" s="54"/>
      <c r="GF63" s="54"/>
      <c r="GG63" s="54"/>
      <c r="GH63" s="54"/>
      <c r="GI63" s="54"/>
      <c r="GJ63" s="54"/>
      <c r="GK63" s="54"/>
      <c r="GL63" s="54"/>
      <c r="GM63" s="54"/>
      <c r="GN63" s="54"/>
      <c r="GO63" s="54"/>
      <c r="GP63" s="54"/>
    </row>
    <row r="64" spans="1:198" s="53" customFormat="1" ht="36" customHeight="1">
      <c r="A64" s="39">
        <v>8</v>
      </c>
      <c r="B64" s="49"/>
      <c r="C64" s="50">
        <f t="shared" si="7"/>
        <v>0</v>
      </c>
      <c r="D64" s="50">
        <f t="shared" si="7"/>
        <v>0</v>
      </c>
      <c r="E64" s="50">
        <f t="shared" si="8"/>
        <v>0</v>
      </c>
      <c r="F64" s="50">
        <f t="shared" si="8"/>
        <v>0</v>
      </c>
      <c r="G64" s="50">
        <f t="shared" si="13"/>
        <v>0</v>
      </c>
      <c r="H64" s="50">
        <f t="shared" si="13"/>
        <v>0</v>
      </c>
      <c r="I64" s="51"/>
      <c r="J64" s="50">
        <f t="shared" si="9"/>
        <v>0</v>
      </c>
      <c r="K64" s="50">
        <f t="shared" si="9"/>
        <v>0</v>
      </c>
      <c r="L64" s="50">
        <f t="shared" si="10"/>
        <v>0</v>
      </c>
      <c r="M64" s="50">
        <f t="shared" si="10"/>
        <v>0</v>
      </c>
      <c r="N64" s="50">
        <f t="shared" si="14"/>
        <v>0</v>
      </c>
      <c r="O64" s="50">
        <f t="shared" si="14"/>
        <v>0</v>
      </c>
      <c r="P64" s="51"/>
      <c r="Q64" s="50">
        <f t="shared" si="11"/>
        <v>0</v>
      </c>
      <c r="R64" s="50">
        <f t="shared" si="11"/>
        <v>0</v>
      </c>
      <c r="S64" s="50">
        <f t="shared" si="12"/>
        <v>0</v>
      </c>
      <c r="T64" s="50">
        <f t="shared" si="12"/>
        <v>0</v>
      </c>
      <c r="U64" s="50">
        <f t="shared" si="15"/>
        <v>0</v>
      </c>
      <c r="V64" s="50">
        <f t="shared" si="15"/>
        <v>0</v>
      </c>
      <c r="W64" s="52"/>
      <c r="X64" s="62" t="str">
        <f t="shared" si="16"/>
        <v xml:space="preserve"> Data Okay</v>
      </c>
      <c r="Y64" s="62"/>
      <c r="Z64" s="62"/>
      <c r="AA64" s="62"/>
      <c r="AB64" s="62"/>
      <c r="AC64" s="62"/>
      <c r="AD64" s="62"/>
      <c r="AE64" s="62"/>
      <c r="AF64" s="62"/>
      <c r="AG64" s="62"/>
      <c r="AH64" s="62"/>
      <c r="BI64" s="54"/>
      <c r="BJ64" s="54"/>
      <c r="BK64" s="54"/>
      <c r="BL64" s="54"/>
      <c r="BM64" s="54"/>
      <c r="BN64" s="54"/>
      <c r="BO64" s="54"/>
      <c r="BP64" s="54"/>
      <c r="BQ64" s="54"/>
      <c r="BR64" s="54"/>
      <c r="BS64" s="54"/>
      <c r="BT64" s="54"/>
      <c r="BU64" s="54"/>
      <c r="BV64" s="54"/>
      <c r="BW64" s="54"/>
      <c r="BX64" s="54"/>
      <c r="BY64" s="54"/>
      <c r="BZ64" s="54"/>
      <c r="CA64" s="54"/>
      <c r="CB64" s="54"/>
      <c r="CC64" s="54"/>
      <c r="CD64" s="54"/>
      <c r="CE64" s="54"/>
      <c r="CF64" s="54"/>
      <c r="CG64" s="54"/>
      <c r="CH64" s="54"/>
      <c r="CI64" s="54"/>
      <c r="CJ64" s="54"/>
      <c r="CK64" s="54"/>
      <c r="CL64" s="54"/>
      <c r="CM64" s="54"/>
      <c r="CN64" s="54"/>
      <c r="CO64" s="54"/>
      <c r="CP64" s="54"/>
      <c r="CQ64" s="54"/>
      <c r="CR64" s="54"/>
      <c r="CS64" s="54"/>
      <c r="CT64" s="54"/>
      <c r="CU64" s="54"/>
      <c r="CV64" s="54"/>
      <c r="CW64" s="54"/>
      <c r="CX64" s="54"/>
      <c r="CY64" s="54"/>
      <c r="CZ64" s="54"/>
      <c r="DA64" s="54"/>
      <c r="DB64" s="54"/>
      <c r="DC64" s="54"/>
      <c r="DD64" s="54"/>
      <c r="DE64" s="54"/>
      <c r="DF64" s="54"/>
      <c r="DG64" s="54"/>
      <c r="DH64" s="54"/>
      <c r="DI64" s="54"/>
      <c r="DJ64" s="54"/>
      <c r="DK64" s="54"/>
      <c r="DL64" s="54"/>
      <c r="DM64" s="54"/>
      <c r="DN64" s="54"/>
      <c r="DO64" s="54"/>
      <c r="DP64" s="54"/>
      <c r="DQ64" s="54"/>
      <c r="DR64" s="54"/>
      <c r="DS64" s="54"/>
      <c r="DT64" s="54"/>
      <c r="DU64" s="54"/>
      <c r="DV64" s="54"/>
      <c r="DW64" s="54"/>
      <c r="DX64" s="54"/>
      <c r="DY64" s="54"/>
      <c r="DZ64" s="54"/>
      <c r="EA64" s="54"/>
      <c r="EB64" s="54"/>
      <c r="EC64" s="54"/>
      <c r="ED64" s="54"/>
      <c r="EE64" s="54"/>
      <c r="EF64" s="54"/>
      <c r="EG64" s="54"/>
      <c r="EH64" s="54"/>
      <c r="EI64" s="54"/>
      <c r="EJ64" s="54"/>
      <c r="EK64" s="54"/>
      <c r="EL64" s="54"/>
      <c r="EM64" s="54"/>
      <c r="EN64" s="54"/>
      <c r="EO64" s="54"/>
      <c r="EP64" s="54"/>
      <c r="EQ64" s="54"/>
      <c r="ER64" s="54"/>
      <c r="ES64" s="54"/>
      <c r="ET64" s="54"/>
      <c r="EU64" s="54"/>
      <c r="EV64" s="54"/>
      <c r="EW64" s="54"/>
      <c r="EX64" s="54"/>
      <c r="EY64" s="54"/>
      <c r="EZ64" s="54"/>
      <c r="FA64" s="54"/>
      <c r="FB64" s="54"/>
      <c r="FC64" s="54"/>
      <c r="FD64" s="54"/>
      <c r="FE64" s="54"/>
      <c r="FF64" s="54"/>
      <c r="FG64" s="54"/>
      <c r="FH64" s="54"/>
      <c r="FI64" s="54"/>
      <c r="FJ64" s="54"/>
      <c r="FK64" s="54"/>
      <c r="FL64" s="54"/>
      <c r="FM64" s="54"/>
      <c r="FN64" s="54"/>
      <c r="FO64" s="54"/>
      <c r="FP64" s="54"/>
      <c r="FQ64" s="54"/>
      <c r="FR64" s="54"/>
      <c r="FS64" s="54"/>
      <c r="FT64" s="54"/>
      <c r="FU64" s="54"/>
      <c r="FV64" s="54"/>
      <c r="FW64" s="54"/>
      <c r="FX64" s="54"/>
      <c r="FY64" s="54"/>
      <c r="FZ64" s="54"/>
      <c r="GA64" s="54"/>
      <c r="GB64" s="54"/>
      <c r="GC64" s="54"/>
      <c r="GD64" s="54"/>
      <c r="GE64" s="54"/>
      <c r="GF64" s="54"/>
      <c r="GG64" s="54"/>
      <c r="GH64" s="54"/>
      <c r="GI64" s="54"/>
      <c r="GJ64" s="54"/>
      <c r="GK64" s="54"/>
      <c r="GL64" s="54"/>
      <c r="GM64" s="54"/>
      <c r="GN64" s="54"/>
      <c r="GO64" s="54"/>
      <c r="GP64" s="54"/>
    </row>
    <row r="65" spans="1:198" s="53" customFormat="1" ht="36" customHeight="1">
      <c r="A65" s="39">
        <v>9</v>
      </c>
      <c r="B65" s="49"/>
      <c r="C65" s="50">
        <f t="shared" si="7"/>
        <v>0</v>
      </c>
      <c r="D65" s="50">
        <f t="shared" si="7"/>
        <v>0</v>
      </c>
      <c r="E65" s="50">
        <f t="shared" si="8"/>
        <v>0</v>
      </c>
      <c r="F65" s="50">
        <f t="shared" si="8"/>
        <v>0</v>
      </c>
      <c r="G65" s="50">
        <f t="shared" si="13"/>
        <v>0</v>
      </c>
      <c r="H65" s="50">
        <f t="shared" si="13"/>
        <v>0</v>
      </c>
      <c r="I65" s="51"/>
      <c r="J65" s="50">
        <f t="shared" si="9"/>
        <v>0</v>
      </c>
      <c r="K65" s="50">
        <f t="shared" si="9"/>
        <v>0</v>
      </c>
      <c r="L65" s="50">
        <f t="shared" si="10"/>
        <v>0</v>
      </c>
      <c r="M65" s="50">
        <f t="shared" si="10"/>
        <v>0</v>
      </c>
      <c r="N65" s="50">
        <f t="shared" si="14"/>
        <v>0</v>
      </c>
      <c r="O65" s="50">
        <f t="shared" si="14"/>
        <v>0</v>
      </c>
      <c r="P65" s="51"/>
      <c r="Q65" s="50">
        <f t="shared" si="11"/>
        <v>0</v>
      </c>
      <c r="R65" s="50">
        <f t="shared" si="11"/>
        <v>0</v>
      </c>
      <c r="S65" s="50">
        <f t="shared" si="12"/>
        <v>0</v>
      </c>
      <c r="T65" s="50">
        <f t="shared" si="12"/>
        <v>0</v>
      </c>
      <c r="U65" s="50">
        <f t="shared" si="15"/>
        <v>0</v>
      </c>
      <c r="V65" s="50">
        <f t="shared" si="15"/>
        <v>0</v>
      </c>
      <c r="W65" s="52"/>
      <c r="X65" s="62" t="str">
        <f t="shared" si="16"/>
        <v xml:space="preserve"> Data Okay</v>
      </c>
      <c r="Y65" s="62"/>
      <c r="Z65" s="62"/>
      <c r="AA65" s="62"/>
      <c r="AB65" s="62"/>
      <c r="AC65" s="62"/>
      <c r="AD65" s="62"/>
      <c r="AE65" s="62"/>
      <c r="AF65" s="62"/>
      <c r="AG65" s="62"/>
      <c r="AH65" s="62"/>
      <c r="BI65" s="54"/>
      <c r="BJ65" s="54"/>
      <c r="BK65" s="54"/>
      <c r="BL65" s="54"/>
      <c r="BM65" s="54"/>
      <c r="BN65" s="54"/>
      <c r="BO65" s="54"/>
      <c r="BP65" s="54"/>
      <c r="BQ65" s="54"/>
      <c r="BR65" s="54"/>
      <c r="BS65" s="54"/>
      <c r="BT65" s="54"/>
      <c r="BU65" s="54"/>
      <c r="BV65" s="54"/>
      <c r="BW65" s="54"/>
      <c r="BX65" s="54"/>
      <c r="BY65" s="54"/>
      <c r="BZ65" s="54"/>
      <c r="CA65" s="54"/>
      <c r="CB65" s="54"/>
      <c r="CC65" s="54"/>
      <c r="CD65" s="54"/>
      <c r="CE65" s="54"/>
      <c r="CF65" s="54"/>
      <c r="CG65" s="54"/>
      <c r="CH65" s="54"/>
      <c r="CI65" s="54"/>
      <c r="CJ65" s="54"/>
      <c r="CK65" s="54"/>
      <c r="CL65" s="54"/>
      <c r="CM65" s="54"/>
      <c r="CN65" s="54"/>
      <c r="CO65" s="54"/>
      <c r="CP65" s="54"/>
      <c r="CQ65" s="54"/>
      <c r="CR65" s="54"/>
      <c r="CS65" s="54"/>
      <c r="CT65" s="54"/>
      <c r="CU65" s="54"/>
      <c r="CV65" s="54"/>
      <c r="CW65" s="54"/>
      <c r="CX65" s="54"/>
      <c r="CY65" s="54"/>
      <c r="CZ65" s="54"/>
      <c r="DA65" s="54"/>
      <c r="DB65" s="54"/>
      <c r="DC65" s="54"/>
      <c r="DD65" s="54"/>
      <c r="DE65" s="54"/>
      <c r="DF65" s="54"/>
      <c r="DG65" s="54"/>
      <c r="DH65" s="54"/>
      <c r="DI65" s="54"/>
      <c r="DJ65" s="54"/>
      <c r="DK65" s="54"/>
      <c r="DL65" s="54"/>
      <c r="DM65" s="54"/>
      <c r="DN65" s="54"/>
      <c r="DO65" s="54"/>
      <c r="DP65" s="54"/>
      <c r="DQ65" s="54"/>
      <c r="DR65" s="54"/>
      <c r="DS65" s="54"/>
      <c r="DT65" s="54"/>
      <c r="DU65" s="54"/>
      <c r="DV65" s="54"/>
      <c r="DW65" s="54"/>
      <c r="DX65" s="54"/>
      <c r="DY65" s="54"/>
      <c r="DZ65" s="54"/>
      <c r="EA65" s="54"/>
      <c r="EB65" s="54"/>
      <c r="EC65" s="54"/>
      <c r="ED65" s="54"/>
      <c r="EE65" s="54"/>
      <c r="EF65" s="54"/>
      <c r="EG65" s="54"/>
      <c r="EH65" s="54"/>
      <c r="EI65" s="54"/>
      <c r="EJ65" s="54"/>
      <c r="EK65" s="54"/>
      <c r="EL65" s="54"/>
      <c r="EM65" s="54"/>
      <c r="EN65" s="54"/>
      <c r="EO65" s="54"/>
      <c r="EP65" s="54"/>
      <c r="EQ65" s="54"/>
      <c r="ER65" s="54"/>
      <c r="ES65" s="54"/>
      <c r="ET65" s="54"/>
      <c r="EU65" s="54"/>
      <c r="EV65" s="54"/>
      <c r="EW65" s="54"/>
      <c r="EX65" s="54"/>
      <c r="EY65" s="54"/>
      <c r="EZ65" s="54"/>
      <c r="FA65" s="54"/>
      <c r="FB65" s="54"/>
      <c r="FC65" s="54"/>
      <c r="FD65" s="54"/>
      <c r="FE65" s="54"/>
      <c r="FF65" s="54"/>
      <c r="FG65" s="54"/>
      <c r="FH65" s="54"/>
      <c r="FI65" s="54"/>
      <c r="FJ65" s="54"/>
      <c r="FK65" s="54"/>
      <c r="FL65" s="54"/>
      <c r="FM65" s="54"/>
      <c r="FN65" s="54"/>
      <c r="FO65" s="54"/>
      <c r="FP65" s="54"/>
      <c r="FQ65" s="54"/>
      <c r="FR65" s="54"/>
      <c r="FS65" s="54"/>
      <c r="FT65" s="54"/>
      <c r="FU65" s="54"/>
      <c r="FV65" s="54"/>
      <c r="FW65" s="54"/>
      <c r="FX65" s="54"/>
      <c r="FY65" s="54"/>
      <c r="FZ65" s="54"/>
      <c r="GA65" s="54"/>
      <c r="GB65" s="54"/>
      <c r="GC65" s="54"/>
      <c r="GD65" s="54"/>
      <c r="GE65" s="54"/>
      <c r="GF65" s="54"/>
      <c r="GG65" s="54"/>
      <c r="GH65" s="54"/>
      <c r="GI65" s="54"/>
      <c r="GJ65" s="54"/>
      <c r="GK65" s="54"/>
      <c r="GL65" s="54"/>
      <c r="GM65" s="54"/>
      <c r="GN65" s="54"/>
      <c r="GO65" s="54"/>
      <c r="GP65" s="54"/>
    </row>
    <row r="66" spans="1:198" s="53" customFormat="1" ht="36" customHeight="1">
      <c r="A66" s="39">
        <v>10</v>
      </c>
      <c r="B66" s="49"/>
      <c r="C66" s="50">
        <f t="shared" si="7"/>
        <v>0</v>
      </c>
      <c r="D66" s="50">
        <f t="shared" si="7"/>
        <v>0</v>
      </c>
      <c r="E66" s="50">
        <f t="shared" si="8"/>
        <v>0</v>
      </c>
      <c r="F66" s="50">
        <f t="shared" si="8"/>
        <v>0</v>
      </c>
      <c r="G66" s="50">
        <f t="shared" si="13"/>
        <v>0</v>
      </c>
      <c r="H66" s="50">
        <f t="shared" si="13"/>
        <v>0</v>
      </c>
      <c r="I66" s="51"/>
      <c r="J66" s="50">
        <f t="shared" si="9"/>
        <v>0</v>
      </c>
      <c r="K66" s="50">
        <f t="shared" si="9"/>
        <v>0</v>
      </c>
      <c r="L66" s="50">
        <f t="shared" si="10"/>
        <v>0</v>
      </c>
      <c r="M66" s="50">
        <f t="shared" si="10"/>
        <v>0</v>
      </c>
      <c r="N66" s="50">
        <f t="shared" si="14"/>
        <v>0</v>
      </c>
      <c r="O66" s="50">
        <f t="shared" si="14"/>
        <v>0</v>
      </c>
      <c r="P66" s="51"/>
      <c r="Q66" s="50">
        <f t="shared" si="11"/>
        <v>0</v>
      </c>
      <c r="R66" s="50">
        <f t="shared" si="11"/>
        <v>0</v>
      </c>
      <c r="S66" s="50">
        <f t="shared" si="12"/>
        <v>0</v>
      </c>
      <c r="T66" s="50">
        <f t="shared" si="12"/>
        <v>0</v>
      </c>
      <c r="U66" s="50">
        <f t="shared" si="15"/>
        <v>0</v>
      </c>
      <c r="V66" s="50">
        <f t="shared" si="15"/>
        <v>0</v>
      </c>
      <c r="W66" s="52"/>
      <c r="X66" s="62" t="str">
        <f t="shared" si="16"/>
        <v xml:space="preserve"> Data Okay</v>
      </c>
      <c r="Y66" s="62"/>
      <c r="Z66" s="62"/>
      <c r="AA66" s="62"/>
      <c r="AB66" s="62"/>
      <c r="AC66" s="62"/>
      <c r="AD66" s="62"/>
      <c r="AE66" s="62"/>
      <c r="AF66" s="62"/>
      <c r="AG66" s="62"/>
      <c r="AH66" s="62"/>
      <c r="BI66" s="54"/>
      <c r="BJ66" s="54"/>
      <c r="BK66" s="54"/>
      <c r="BL66" s="54"/>
      <c r="BM66" s="54"/>
      <c r="BN66" s="54"/>
      <c r="BO66" s="54"/>
      <c r="BP66" s="54"/>
      <c r="BQ66" s="54"/>
      <c r="BR66" s="54"/>
      <c r="BS66" s="54"/>
      <c r="BT66" s="54"/>
      <c r="BU66" s="54"/>
      <c r="BV66" s="54"/>
      <c r="BW66" s="54"/>
      <c r="BX66" s="54"/>
      <c r="BY66" s="54"/>
      <c r="BZ66" s="54"/>
      <c r="CA66" s="54"/>
      <c r="CB66" s="54"/>
      <c r="CC66" s="54"/>
      <c r="CD66" s="54"/>
      <c r="CE66" s="54"/>
      <c r="CF66" s="54"/>
      <c r="CG66" s="54"/>
      <c r="CH66" s="54"/>
      <c r="CI66" s="54"/>
      <c r="CJ66" s="54"/>
      <c r="CK66" s="54"/>
      <c r="CL66" s="54"/>
      <c r="CM66" s="54"/>
      <c r="CN66" s="54"/>
      <c r="CO66" s="54"/>
      <c r="CP66" s="54"/>
      <c r="CQ66" s="54"/>
      <c r="CR66" s="54"/>
      <c r="CS66" s="54"/>
      <c r="CT66" s="54"/>
      <c r="CU66" s="54"/>
      <c r="CV66" s="54"/>
      <c r="CW66" s="54"/>
      <c r="CX66" s="54"/>
      <c r="CY66" s="54"/>
      <c r="CZ66" s="54"/>
      <c r="DA66" s="54"/>
      <c r="DB66" s="54"/>
      <c r="DC66" s="54"/>
      <c r="DD66" s="54"/>
      <c r="DE66" s="54"/>
      <c r="DF66" s="54"/>
      <c r="DG66" s="54"/>
      <c r="DH66" s="54"/>
      <c r="DI66" s="54"/>
      <c r="DJ66" s="54"/>
      <c r="DK66" s="54"/>
      <c r="DL66" s="54"/>
      <c r="DM66" s="54"/>
      <c r="DN66" s="54"/>
      <c r="DO66" s="54"/>
      <c r="DP66" s="54"/>
      <c r="DQ66" s="54"/>
      <c r="DR66" s="54"/>
      <c r="DS66" s="54"/>
      <c r="DT66" s="54"/>
      <c r="DU66" s="54"/>
      <c r="DV66" s="54"/>
      <c r="DW66" s="54"/>
      <c r="DX66" s="54"/>
      <c r="DY66" s="54"/>
      <c r="DZ66" s="54"/>
      <c r="EA66" s="54"/>
      <c r="EB66" s="54"/>
      <c r="EC66" s="54"/>
      <c r="ED66" s="54"/>
      <c r="EE66" s="54"/>
      <c r="EF66" s="54"/>
      <c r="EG66" s="54"/>
      <c r="EH66" s="54"/>
      <c r="EI66" s="54"/>
      <c r="EJ66" s="54"/>
      <c r="EK66" s="54"/>
      <c r="EL66" s="54"/>
      <c r="EM66" s="54"/>
      <c r="EN66" s="54"/>
      <c r="EO66" s="54"/>
      <c r="EP66" s="54"/>
      <c r="EQ66" s="54"/>
      <c r="ER66" s="54"/>
      <c r="ES66" s="54"/>
      <c r="ET66" s="54"/>
      <c r="EU66" s="54"/>
      <c r="EV66" s="54"/>
      <c r="EW66" s="54"/>
      <c r="EX66" s="54"/>
      <c r="EY66" s="54"/>
      <c r="EZ66" s="54"/>
      <c r="FA66" s="54"/>
      <c r="FB66" s="54"/>
      <c r="FC66" s="54"/>
      <c r="FD66" s="54"/>
      <c r="FE66" s="54"/>
      <c r="FF66" s="54"/>
      <c r="FG66" s="54"/>
      <c r="FH66" s="54"/>
      <c r="FI66" s="54"/>
      <c r="FJ66" s="54"/>
      <c r="FK66" s="54"/>
      <c r="FL66" s="54"/>
      <c r="FM66" s="54"/>
      <c r="FN66" s="54"/>
      <c r="FO66" s="54"/>
      <c r="FP66" s="54"/>
      <c r="FQ66" s="54"/>
      <c r="FR66" s="54"/>
      <c r="FS66" s="54"/>
      <c r="FT66" s="54"/>
      <c r="FU66" s="54"/>
      <c r="FV66" s="54"/>
      <c r="FW66" s="54"/>
      <c r="FX66" s="54"/>
      <c r="FY66" s="54"/>
      <c r="FZ66" s="54"/>
      <c r="GA66" s="54"/>
      <c r="GB66" s="54"/>
      <c r="GC66" s="54"/>
      <c r="GD66" s="54"/>
      <c r="GE66" s="54"/>
      <c r="GF66" s="54"/>
      <c r="GG66" s="54"/>
      <c r="GH66" s="54"/>
      <c r="GI66" s="54"/>
      <c r="GJ66" s="54"/>
      <c r="GK66" s="54"/>
      <c r="GL66" s="54"/>
      <c r="GM66" s="54"/>
      <c r="GN66" s="54"/>
      <c r="GO66" s="54"/>
      <c r="GP66" s="54"/>
    </row>
    <row r="67" spans="1:198" s="53" customFormat="1" ht="36" customHeight="1">
      <c r="A67" s="39">
        <v>11</v>
      </c>
      <c r="B67" s="49"/>
      <c r="C67" s="50">
        <f t="shared" si="7"/>
        <v>0</v>
      </c>
      <c r="D67" s="50">
        <f t="shared" si="7"/>
        <v>0</v>
      </c>
      <c r="E67" s="50">
        <f t="shared" si="8"/>
        <v>0</v>
      </c>
      <c r="F67" s="50">
        <f t="shared" si="8"/>
        <v>0</v>
      </c>
      <c r="G67" s="50">
        <f t="shared" si="13"/>
        <v>0</v>
      </c>
      <c r="H67" s="50">
        <f t="shared" si="13"/>
        <v>0</v>
      </c>
      <c r="I67" s="51"/>
      <c r="J67" s="50">
        <f t="shared" si="9"/>
        <v>0</v>
      </c>
      <c r="K67" s="50">
        <f t="shared" si="9"/>
        <v>0</v>
      </c>
      <c r="L67" s="50">
        <f t="shared" si="10"/>
        <v>0</v>
      </c>
      <c r="M67" s="50">
        <f t="shared" si="10"/>
        <v>0</v>
      </c>
      <c r="N67" s="50">
        <f t="shared" si="14"/>
        <v>0</v>
      </c>
      <c r="O67" s="50">
        <f t="shared" si="14"/>
        <v>0</v>
      </c>
      <c r="P67" s="51"/>
      <c r="Q67" s="50">
        <f t="shared" si="11"/>
        <v>0</v>
      </c>
      <c r="R67" s="50">
        <f t="shared" si="11"/>
        <v>0</v>
      </c>
      <c r="S67" s="50">
        <f t="shared" si="12"/>
        <v>0</v>
      </c>
      <c r="T67" s="50">
        <f t="shared" si="12"/>
        <v>0</v>
      </c>
      <c r="U67" s="50">
        <f t="shared" si="15"/>
        <v>0</v>
      </c>
      <c r="V67" s="50">
        <f t="shared" si="15"/>
        <v>0</v>
      </c>
      <c r="W67" s="52"/>
      <c r="X67" s="62" t="str">
        <f t="shared" si="16"/>
        <v xml:space="preserve"> Data Okay</v>
      </c>
      <c r="Y67" s="62"/>
      <c r="Z67" s="62"/>
      <c r="AA67" s="62"/>
      <c r="AB67" s="62"/>
      <c r="AC67" s="62"/>
      <c r="AD67" s="62"/>
      <c r="AE67" s="62"/>
      <c r="AF67" s="62"/>
      <c r="AG67" s="62"/>
      <c r="AH67" s="62"/>
      <c r="BI67" s="54"/>
      <c r="BJ67" s="54"/>
      <c r="BK67" s="54"/>
      <c r="BL67" s="54"/>
      <c r="BM67" s="54"/>
      <c r="BN67" s="54"/>
      <c r="BO67" s="54"/>
      <c r="BP67" s="54"/>
      <c r="BQ67" s="54"/>
      <c r="BR67" s="54"/>
      <c r="BS67" s="54"/>
      <c r="BT67" s="54"/>
      <c r="BU67" s="54"/>
      <c r="BV67" s="54"/>
      <c r="BW67" s="54"/>
      <c r="BX67" s="54"/>
      <c r="BY67" s="54"/>
      <c r="BZ67" s="54"/>
      <c r="CA67" s="54"/>
      <c r="CB67" s="54"/>
      <c r="CC67" s="54"/>
      <c r="CD67" s="54"/>
      <c r="CE67" s="54"/>
      <c r="CF67" s="54"/>
      <c r="CG67" s="54"/>
      <c r="CH67" s="54"/>
      <c r="CI67" s="54"/>
      <c r="CJ67" s="54"/>
      <c r="CK67" s="54"/>
      <c r="CL67" s="54"/>
      <c r="CM67" s="54"/>
      <c r="CN67" s="54"/>
      <c r="CO67" s="54"/>
      <c r="CP67" s="54"/>
      <c r="CQ67" s="54"/>
      <c r="CR67" s="54"/>
      <c r="CS67" s="54"/>
      <c r="CT67" s="54"/>
      <c r="CU67" s="54"/>
      <c r="CV67" s="54"/>
      <c r="CW67" s="54"/>
      <c r="CX67" s="54"/>
      <c r="CY67" s="54"/>
      <c r="CZ67" s="54"/>
      <c r="DA67" s="54"/>
      <c r="DB67" s="54"/>
      <c r="DC67" s="54"/>
      <c r="DD67" s="54"/>
      <c r="DE67" s="54"/>
      <c r="DF67" s="54"/>
      <c r="DG67" s="54"/>
      <c r="DH67" s="54"/>
      <c r="DI67" s="54"/>
      <c r="DJ67" s="54"/>
      <c r="DK67" s="54"/>
      <c r="DL67" s="54"/>
      <c r="DM67" s="54"/>
      <c r="DN67" s="54"/>
      <c r="DO67" s="54"/>
      <c r="DP67" s="54"/>
      <c r="DQ67" s="54"/>
      <c r="DR67" s="54"/>
      <c r="DS67" s="54"/>
      <c r="DT67" s="54"/>
      <c r="DU67" s="54"/>
      <c r="DV67" s="54"/>
      <c r="DW67" s="54"/>
      <c r="DX67" s="54"/>
      <c r="DY67" s="54"/>
      <c r="DZ67" s="54"/>
      <c r="EA67" s="54"/>
      <c r="EB67" s="54"/>
      <c r="EC67" s="54"/>
      <c r="ED67" s="54"/>
      <c r="EE67" s="54"/>
      <c r="EF67" s="54"/>
      <c r="EG67" s="54"/>
      <c r="EH67" s="54"/>
      <c r="EI67" s="54"/>
      <c r="EJ67" s="54"/>
      <c r="EK67" s="54"/>
      <c r="EL67" s="54"/>
      <c r="EM67" s="54"/>
      <c r="EN67" s="54"/>
      <c r="EO67" s="54"/>
      <c r="EP67" s="54"/>
      <c r="EQ67" s="54"/>
      <c r="ER67" s="54"/>
      <c r="ES67" s="54"/>
      <c r="ET67" s="54"/>
      <c r="EU67" s="54"/>
      <c r="EV67" s="54"/>
      <c r="EW67" s="54"/>
      <c r="EX67" s="54"/>
      <c r="EY67" s="54"/>
      <c r="EZ67" s="54"/>
      <c r="FA67" s="54"/>
      <c r="FB67" s="54"/>
      <c r="FC67" s="54"/>
      <c r="FD67" s="54"/>
      <c r="FE67" s="54"/>
      <c r="FF67" s="54"/>
      <c r="FG67" s="54"/>
      <c r="FH67" s="54"/>
      <c r="FI67" s="54"/>
      <c r="FJ67" s="54"/>
      <c r="FK67" s="54"/>
      <c r="FL67" s="54"/>
      <c r="FM67" s="54"/>
      <c r="FN67" s="54"/>
      <c r="FO67" s="54"/>
      <c r="FP67" s="54"/>
      <c r="FQ67" s="54"/>
      <c r="FR67" s="54"/>
      <c r="FS67" s="54"/>
      <c r="FT67" s="54"/>
      <c r="FU67" s="54"/>
      <c r="FV67" s="54"/>
      <c r="FW67" s="54"/>
      <c r="FX67" s="54"/>
      <c r="FY67" s="54"/>
      <c r="FZ67" s="54"/>
      <c r="GA67" s="54"/>
      <c r="GB67" s="54"/>
      <c r="GC67" s="54"/>
      <c r="GD67" s="54"/>
      <c r="GE67" s="54"/>
      <c r="GF67" s="54"/>
      <c r="GG67" s="54"/>
      <c r="GH67" s="54"/>
      <c r="GI67" s="54"/>
      <c r="GJ67" s="54"/>
      <c r="GK67" s="54"/>
      <c r="GL67" s="54"/>
      <c r="GM67" s="54"/>
      <c r="GN67" s="54"/>
      <c r="GO67" s="54"/>
      <c r="GP67" s="54"/>
    </row>
    <row r="68" spans="1:198" s="53" customFormat="1" ht="36" customHeight="1">
      <c r="A68" s="39">
        <v>12</v>
      </c>
      <c r="B68" s="49"/>
      <c r="C68" s="50">
        <f t="shared" si="7"/>
        <v>0</v>
      </c>
      <c r="D68" s="50">
        <f t="shared" si="7"/>
        <v>0</v>
      </c>
      <c r="E68" s="50">
        <f t="shared" si="8"/>
        <v>0</v>
      </c>
      <c r="F68" s="50">
        <f t="shared" si="8"/>
        <v>0</v>
      </c>
      <c r="G68" s="50">
        <f t="shared" si="13"/>
        <v>0</v>
      </c>
      <c r="H68" s="50">
        <f t="shared" si="13"/>
        <v>0</v>
      </c>
      <c r="I68" s="51"/>
      <c r="J68" s="50">
        <f t="shared" si="9"/>
        <v>0</v>
      </c>
      <c r="K68" s="50">
        <f t="shared" si="9"/>
        <v>0</v>
      </c>
      <c r="L68" s="50">
        <f t="shared" si="10"/>
        <v>0</v>
      </c>
      <c r="M68" s="50">
        <f t="shared" si="10"/>
        <v>0</v>
      </c>
      <c r="N68" s="50">
        <f t="shared" si="14"/>
        <v>0</v>
      </c>
      <c r="O68" s="50">
        <f t="shared" si="14"/>
        <v>0</v>
      </c>
      <c r="P68" s="51"/>
      <c r="Q68" s="50">
        <f t="shared" si="11"/>
        <v>0</v>
      </c>
      <c r="R68" s="50">
        <f t="shared" si="11"/>
        <v>0</v>
      </c>
      <c r="S68" s="50">
        <f t="shared" si="12"/>
        <v>0</v>
      </c>
      <c r="T68" s="50">
        <f t="shared" si="12"/>
        <v>0</v>
      </c>
      <c r="U68" s="50">
        <f t="shared" si="15"/>
        <v>0</v>
      </c>
      <c r="V68" s="50">
        <f t="shared" si="15"/>
        <v>0</v>
      </c>
      <c r="W68" s="52"/>
      <c r="X68" s="62" t="str">
        <f t="shared" si="16"/>
        <v xml:space="preserve"> Data Okay</v>
      </c>
      <c r="Y68" s="62"/>
      <c r="Z68" s="62"/>
      <c r="AA68" s="62"/>
      <c r="AB68" s="62"/>
      <c r="AC68" s="62"/>
      <c r="AD68" s="62"/>
      <c r="AE68" s="62"/>
      <c r="AF68" s="62"/>
      <c r="AG68" s="62"/>
      <c r="AH68" s="62"/>
      <c r="BI68" s="54"/>
      <c r="BJ68" s="54"/>
      <c r="BK68" s="54"/>
      <c r="BL68" s="54"/>
      <c r="BM68" s="54"/>
      <c r="BN68" s="54"/>
      <c r="BO68" s="54"/>
      <c r="BP68" s="54"/>
      <c r="BQ68" s="54"/>
      <c r="BR68" s="54"/>
      <c r="BS68" s="54"/>
      <c r="BT68" s="54"/>
      <c r="BU68" s="54"/>
      <c r="BV68" s="54"/>
      <c r="BW68" s="54"/>
      <c r="BX68" s="54"/>
      <c r="BY68" s="54"/>
      <c r="BZ68" s="54"/>
      <c r="CA68" s="54"/>
      <c r="CB68" s="54"/>
      <c r="CC68" s="54"/>
      <c r="CD68" s="54"/>
      <c r="CE68" s="54"/>
      <c r="CF68" s="54"/>
      <c r="CG68" s="54"/>
      <c r="CH68" s="54"/>
      <c r="CI68" s="54"/>
      <c r="CJ68" s="54"/>
      <c r="CK68" s="54"/>
      <c r="CL68" s="54"/>
      <c r="CM68" s="54"/>
      <c r="CN68" s="54"/>
      <c r="CO68" s="54"/>
      <c r="CP68" s="54"/>
      <c r="CQ68" s="54"/>
      <c r="CR68" s="54"/>
      <c r="CS68" s="54"/>
      <c r="CT68" s="54"/>
      <c r="CU68" s="54"/>
      <c r="CV68" s="54"/>
      <c r="CW68" s="54"/>
      <c r="CX68" s="54"/>
      <c r="CY68" s="54"/>
      <c r="CZ68" s="54"/>
      <c r="DA68" s="54"/>
      <c r="DB68" s="54"/>
      <c r="DC68" s="54"/>
      <c r="DD68" s="54"/>
      <c r="DE68" s="54"/>
      <c r="DF68" s="54"/>
      <c r="DG68" s="54"/>
      <c r="DH68" s="54"/>
      <c r="DI68" s="54"/>
      <c r="DJ68" s="54"/>
      <c r="DK68" s="54"/>
      <c r="DL68" s="54"/>
      <c r="DM68" s="54"/>
      <c r="DN68" s="54"/>
      <c r="DO68" s="54"/>
      <c r="DP68" s="54"/>
      <c r="DQ68" s="54"/>
      <c r="DR68" s="54"/>
      <c r="DS68" s="54"/>
      <c r="DT68" s="54"/>
      <c r="DU68" s="54"/>
      <c r="DV68" s="54"/>
      <c r="DW68" s="54"/>
      <c r="DX68" s="54"/>
      <c r="DY68" s="54"/>
      <c r="DZ68" s="54"/>
      <c r="EA68" s="54"/>
      <c r="EB68" s="54"/>
      <c r="EC68" s="54"/>
      <c r="ED68" s="54"/>
      <c r="EE68" s="54"/>
      <c r="EF68" s="54"/>
      <c r="EG68" s="54"/>
      <c r="EH68" s="54"/>
      <c r="EI68" s="54"/>
      <c r="EJ68" s="54"/>
      <c r="EK68" s="54"/>
      <c r="EL68" s="54"/>
      <c r="EM68" s="54"/>
      <c r="EN68" s="54"/>
      <c r="EO68" s="54"/>
      <c r="EP68" s="54"/>
      <c r="EQ68" s="54"/>
      <c r="ER68" s="54"/>
      <c r="ES68" s="54"/>
      <c r="ET68" s="54"/>
      <c r="EU68" s="54"/>
      <c r="EV68" s="54"/>
      <c r="EW68" s="54"/>
      <c r="EX68" s="54"/>
      <c r="EY68" s="54"/>
      <c r="EZ68" s="54"/>
      <c r="FA68" s="54"/>
      <c r="FB68" s="54"/>
      <c r="FC68" s="54"/>
      <c r="FD68" s="54"/>
      <c r="FE68" s="54"/>
      <c r="FF68" s="54"/>
      <c r="FG68" s="54"/>
      <c r="FH68" s="54"/>
      <c r="FI68" s="54"/>
      <c r="FJ68" s="54"/>
      <c r="FK68" s="54"/>
      <c r="FL68" s="54"/>
      <c r="FM68" s="54"/>
      <c r="FN68" s="54"/>
      <c r="FO68" s="54"/>
      <c r="FP68" s="54"/>
      <c r="FQ68" s="54"/>
      <c r="FR68" s="54"/>
      <c r="FS68" s="54"/>
      <c r="FT68" s="54"/>
      <c r="FU68" s="54"/>
      <c r="FV68" s="54"/>
      <c r="FW68" s="54"/>
      <c r="FX68" s="54"/>
      <c r="FY68" s="54"/>
      <c r="FZ68" s="54"/>
      <c r="GA68" s="54"/>
      <c r="GB68" s="54"/>
      <c r="GC68" s="54"/>
      <c r="GD68" s="54"/>
      <c r="GE68" s="54"/>
      <c r="GF68" s="54"/>
      <c r="GG68" s="54"/>
      <c r="GH68" s="54"/>
      <c r="GI68" s="54"/>
      <c r="GJ68" s="54"/>
      <c r="GK68" s="54"/>
      <c r="GL68" s="54"/>
      <c r="GM68" s="54"/>
      <c r="GN68" s="54"/>
      <c r="GO68" s="54"/>
      <c r="GP68" s="54"/>
    </row>
    <row r="69" spans="1:198" s="53" customFormat="1" ht="36" customHeight="1">
      <c r="A69" s="39">
        <v>13</v>
      </c>
      <c r="B69" s="49"/>
      <c r="C69" s="50">
        <f t="shared" si="7"/>
        <v>0</v>
      </c>
      <c r="D69" s="50">
        <f t="shared" si="7"/>
        <v>0</v>
      </c>
      <c r="E69" s="50">
        <f t="shared" si="8"/>
        <v>0</v>
      </c>
      <c r="F69" s="50">
        <f t="shared" si="8"/>
        <v>0</v>
      </c>
      <c r="G69" s="50">
        <f t="shared" si="13"/>
        <v>0</v>
      </c>
      <c r="H69" s="50">
        <f t="shared" si="13"/>
        <v>0</v>
      </c>
      <c r="I69" s="51"/>
      <c r="J69" s="50">
        <f t="shared" si="9"/>
        <v>0</v>
      </c>
      <c r="K69" s="50">
        <f t="shared" si="9"/>
        <v>0</v>
      </c>
      <c r="L69" s="50">
        <f t="shared" si="10"/>
        <v>0</v>
      </c>
      <c r="M69" s="50">
        <f t="shared" si="10"/>
        <v>0</v>
      </c>
      <c r="N69" s="50">
        <f t="shared" si="14"/>
        <v>0</v>
      </c>
      <c r="O69" s="50">
        <f t="shared" si="14"/>
        <v>0</v>
      </c>
      <c r="P69" s="51"/>
      <c r="Q69" s="50">
        <f t="shared" si="11"/>
        <v>0</v>
      </c>
      <c r="R69" s="50">
        <f t="shared" si="11"/>
        <v>0</v>
      </c>
      <c r="S69" s="50">
        <f t="shared" si="12"/>
        <v>0</v>
      </c>
      <c r="T69" s="50">
        <f t="shared" si="12"/>
        <v>0</v>
      </c>
      <c r="U69" s="50">
        <f t="shared" si="15"/>
        <v>0</v>
      </c>
      <c r="V69" s="50">
        <f t="shared" si="15"/>
        <v>0</v>
      </c>
      <c r="W69" s="52"/>
      <c r="X69" s="62" t="str">
        <f t="shared" si="16"/>
        <v xml:space="preserve"> Data Okay</v>
      </c>
      <c r="Y69" s="62"/>
      <c r="Z69" s="62"/>
      <c r="AA69" s="62"/>
      <c r="AB69" s="62"/>
      <c r="AC69" s="62"/>
      <c r="AD69" s="62"/>
      <c r="AE69" s="62"/>
      <c r="AF69" s="62"/>
      <c r="AG69" s="62"/>
      <c r="AH69" s="62"/>
      <c r="BI69" s="54"/>
      <c r="BJ69" s="54"/>
      <c r="BK69" s="54"/>
      <c r="BL69" s="54"/>
      <c r="BM69" s="54"/>
      <c r="BN69" s="54"/>
      <c r="BO69" s="54"/>
      <c r="BP69" s="54"/>
      <c r="BQ69" s="54"/>
      <c r="BR69" s="54"/>
      <c r="BS69" s="54"/>
      <c r="BT69" s="54"/>
      <c r="BU69" s="54"/>
      <c r="BV69" s="54"/>
      <c r="BW69" s="54"/>
      <c r="BX69" s="54"/>
      <c r="BY69" s="54"/>
      <c r="BZ69" s="54"/>
      <c r="CA69" s="54"/>
      <c r="CB69" s="54"/>
      <c r="CC69" s="54"/>
      <c r="CD69" s="54"/>
      <c r="CE69" s="54"/>
      <c r="CF69" s="54"/>
      <c r="CG69" s="54"/>
      <c r="CH69" s="54"/>
      <c r="CI69" s="54"/>
      <c r="CJ69" s="54"/>
      <c r="CK69" s="54"/>
      <c r="CL69" s="54"/>
      <c r="CM69" s="54"/>
      <c r="CN69" s="54"/>
      <c r="CO69" s="54"/>
      <c r="CP69" s="54"/>
      <c r="CQ69" s="54"/>
      <c r="CR69" s="54"/>
      <c r="CS69" s="54"/>
      <c r="CT69" s="54"/>
      <c r="CU69" s="54"/>
      <c r="CV69" s="54"/>
      <c r="CW69" s="54"/>
      <c r="CX69" s="54"/>
      <c r="CY69" s="54"/>
      <c r="CZ69" s="54"/>
      <c r="DA69" s="54"/>
      <c r="DB69" s="54"/>
      <c r="DC69" s="54"/>
      <c r="DD69" s="54"/>
      <c r="DE69" s="54"/>
      <c r="DF69" s="54"/>
      <c r="DG69" s="54"/>
      <c r="DH69" s="54"/>
      <c r="DI69" s="54"/>
      <c r="DJ69" s="54"/>
      <c r="DK69" s="54"/>
      <c r="DL69" s="54"/>
      <c r="DM69" s="54"/>
      <c r="DN69" s="54"/>
      <c r="DO69" s="54"/>
      <c r="DP69" s="54"/>
      <c r="DQ69" s="54"/>
      <c r="DR69" s="54"/>
      <c r="DS69" s="54"/>
      <c r="DT69" s="54"/>
      <c r="DU69" s="54"/>
      <c r="DV69" s="54"/>
      <c r="DW69" s="54"/>
      <c r="DX69" s="54"/>
      <c r="DY69" s="54"/>
      <c r="DZ69" s="54"/>
      <c r="EA69" s="54"/>
      <c r="EB69" s="54"/>
      <c r="EC69" s="54"/>
      <c r="ED69" s="54"/>
      <c r="EE69" s="54"/>
      <c r="EF69" s="54"/>
      <c r="EG69" s="54"/>
      <c r="EH69" s="54"/>
      <c r="EI69" s="54"/>
      <c r="EJ69" s="54"/>
      <c r="EK69" s="54"/>
      <c r="EL69" s="54"/>
      <c r="EM69" s="54"/>
      <c r="EN69" s="54"/>
      <c r="EO69" s="54"/>
      <c r="EP69" s="54"/>
      <c r="EQ69" s="54"/>
      <c r="ER69" s="54"/>
      <c r="ES69" s="54"/>
      <c r="ET69" s="54"/>
      <c r="EU69" s="54"/>
      <c r="EV69" s="54"/>
      <c r="EW69" s="54"/>
      <c r="EX69" s="54"/>
      <c r="EY69" s="54"/>
      <c r="EZ69" s="54"/>
      <c r="FA69" s="54"/>
      <c r="FB69" s="54"/>
      <c r="FC69" s="54"/>
      <c r="FD69" s="54"/>
      <c r="FE69" s="54"/>
      <c r="FF69" s="54"/>
      <c r="FG69" s="54"/>
      <c r="FH69" s="54"/>
      <c r="FI69" s="54"/>
      <c r="FJ69" s="54"/>
      <c r="FK69" s="54"/>
      <c r="FL69" s="54"/>
      <c r="FM69" s="54"/>
      <c r="FN69" s="54"/>
      <c r="FO69" s="54"/>
      <c r="FP69" s="54"/>
      <c r="FQ69" s="54"/>
      <c r="FR69" s="54"/>
      <c r="FS69" s="54"/>
      <c r="FT69" s="54"/>
      <c r="FU69" s="54"/>
      <c r="FV69" s="54"/>
      <c r="FW69" s="54"/>
      <c r="FX69" s="54"/>
      <c r="FY69" s="54"/>
      <c r="FZ69" s="54"/>
      <c r="GA69" s="54"/>
      <c r="GB69" s="54"/>
      <c r="GC69" s="54"/>
      <c r="GD69" s="54"/>
      <c r="GE69" s="54"/>
      <c r="GF69" s="54"/>
      <c r="GG69" s="54"/>
      <c r="GH69" s="54"/>
      <c r="GI69" s="54"/>
      <c r="GJ69" s="54"/>
      <c r="GK69" s="54"/>
      <c r="GL69" s="54"/>
      <c r="GM69" s="54"/>
      <c r="GN69" s="54"/>
      <c r="GO69" s="54"/>
      <c r="GP69" s="54"/>
    </row>
    <row r="70" spans="1:198" s="53" customFormat="1" ht="36" customHeight="1">
      <c r="A70" s="39">
        <v>14</v>
      </c>
      <c r="B70" s="49"/>
      <c r="C70" s="50">
        <f t="shared" si="7"/>
        <v>0</v>
      </c>
      <c r="D70" s="50">
        <f t="shared" si="7"/>
        <v>0</v>
      </c>
      <c r="E70" s="50">
        <f t="shared" si="8"/>
        <v>0</v>
      </c>
      <c r="F70" s="50">
        <f t="shared" si="8"/>
        <v>0</v>
      </c>
      <c r="G70" s="50">
        <f t="shared" si="13"/>
        <v>0</v>
      </c>
      <c r="H70" s="50">
        <f t="shared" si="13"/>
        <v>0</v>
      </c>
      <c r="I70" s="51"/>
      <c r="J70" s="50">
        <f t="shared" si="9"/>
        <v>0</v>
      </c>
      <c r="K70" s="50">
        <f t="shared" si="9"/>
        <v>0</v>
      </c>
      <c r="L70" s="50">
        <f t="shared" si="10"/>
        <v>0</v>
      </c>
      <c r="M70" s="50">
        <f t="shared" si="10"/>
        <v>0</v>
      </c>
      <c r="N70" s="50">
        <f t="shared" si="14"/>
        <v>0</v>
      </c>
      <c r="O70" s="50">
        <f t="shared" si="14"/>
        <v>0</v>
      </c>
      <c r="P70" s="51"/>
      <c r="Q70" s="50">
        <f t="shared" si="11"/>
        <v>0</v>
      </c>
      <c r="R70" s="50">
        <f t="shared" si="11"/>
        <v>0</v>
      </c>
      <c r="S70" s="50">
        <f t="shared" si="12"/>
        <v>0</v>
      </c>
      <c r="T70" s="50">
        <f t="shared" si="12"/>
        <v>0</v>
      </c>
      <c r="U70" s="50">
        <f t="shared" si="15"/>
        <v>0</v>
      </c>
      <c r="V70" s="50">
        <f t="shared" si="15"/>
        <v>0</v>
      </c>
      <c r="W70" s="52"/>
      <c r="X70" s="62" t="str">
        <f t="shared" si="16"/>
        <v xml:space="preserve"> Data Okay</v>
      </c>
      <c r="Y70" s="62"/>
      <c r="Z70" s="62"/>
      <c r="AA70" s="62"/>
      <c r="AB70" s="62"/>
      <c r="AC70" s="62"/>
      <c r="AD70" s="62"/>
      <c r="AE70" s="62"/>
      <c r="AF70" s="62"/>
      <c r="AG70" s="62"/>
      <c r="AH70" s="62"/>
      <c r="BI70" s="54"/>
      <c r="BJ70" s="54"/>
      <c r="BK70" s="54"/>
      <c r="BL70" s="54"/>
      <c r="BM70" s="54"/>
      <c r="BN70" s="54"/>
      <c r="BO70" s="54"/>
      <c r="BP70" s="54"/>
      <c r="BQ70" s="54"/>
      <c r="BR70" s="54"/>
      <c r="BS70" s="54"/>
      <c r="BT70" s="54"/>
      <c r="BU70" s="54"/>
      <c r="BV70" s="54"/>
      <c r="BW70" s="54"/>
      <c r="BX70" s="54"/>
      <c r="BY70" s="54"/>
      <c r="BZ70" s="54"/>
      <c r="CA70" s="54"/>
      <c r="CB70" s="54"/>
      <c r="CC70" s="54"/>
      <c r="CD70" s="54"/>
      <c r="CE70" s="54"/>
      <c r="CF70" s="54"/>
      <c r="CG70" s="54"/>
      <c r="CH70" s="54"/>
      <c r="CI70" s="54"/>
      <c r="CJ70" s="54"/>
      <c r="CK70" s="54"/>
      <c r="CL70" s="54"/>
      <c r="CM70" s="54"/>
      <c r="CN70" s="54"/>
      <c r="CO70" s="54"/>
      <c r="CP70" s="54"/>
      <c r="CQ70" s="54"/>
      <c r="CR70" s="54"/>
      <c r="CS70" s="54"/>
      <c r="CT70" s="54"/>
      <c r="CU70" s="54"/>
      <c r="CV70" s="54"/>
      <c r="CW70" s="54"/>
      <c r="CX70" s="54"/>
      <c r="CY70" s="54"/>
      <c r="CZ70" s="54"/>
      <c r="DA70" s="54"/>
      <c r="DB70" s="54"/>
      <c r="DC70" s="54"/>
      <c r="DD70" s="54"/>
      <c r="DE70" s="54"/>
      <c r="DF70" s="54"/>
      <c r="DG70" s="54"/>
      <c r="DH70" s="54"/>
      <c r="DI70" s="54"/>
      <c r="DJ70" s="54"/>
      <c r="DK70" s="54"/>
      <c r="DL70" s="54"/>
      <c r="DM70" s="54"/>
      <c r="DN70" s="54"/>
      <c r="DO70" s="54"/>
      <c r="DP70" s="54"/>
      <c r="DQ70" s="54"/>
      <c r="DR70" s="54"/>
      <c r="DS70" s="54"/>
      <c r="DT70" s="54"/>
      <c r="DU70" s="54"/>
      <c r="DV70" s="54"/>
      <c r="DW70" s="54"/>
      <c r="DX70" s="54"/>
      <c r="DY70" s="54"/>
      <c r="DZ70" s="54"/>
      <c r="EA70" s="54"/>
      <c r="EB70" s="54"/>
      <c r="EC70" s="54"/>
      <c r="ED70" s="54"/>
      <c r="EE70" s="54"/>
      <c r="EF70" s="54"/>
      <c r="EG70" s="54"/>
      <c r="EH70" s="54"/>
      <c r="EI70" s="54"/>
      <c r="EJ70" s="54"/>
      <c r="EK70" s="54"/>
      <c r="EL70" s="54"/>
      <c r="EM70" s="54"/>
      <c r="EN70" s="54"/>
      <c r="EO70" s="54"/>
      <c r="EP70" s="54"/>
      <c r="EQ70" s="54"/>
      <c r="ER70" s="54"/>
      <c r="ES70" s="54"/>
      <c r="ET70" s="54"/>
      <c r="EU70" s="54"/>
      <c r="EV70" s="54"/>
      <c r="EW70" s="54"/>
      <c r="EX70" s="54"/>
      <c r="EY70" s="54"/>
      <c r="EZ70" s="54"/>
      <c r="FA70" s="54"/>
      <c r="FB70" s="54"/>
      <c r="FC70" s="54"/>
      <c r="FD70" s="54"/>
      <c r="FE70" s="54"/>
      <c r="FF70" s="54"/>
      <c r="FG70" s="54"/>
      <c r="FH70" s="54"/>
      <c r="FI70" s="54"/>
      <c r="FJ70" s="54"/>
      <c r="FK70" s="54"/>
      <c r="FL70" s="54"/>
      <c r="FM70" s="54"/>
      <c r="FN70" s="54"/>
      <c r="FO70" s="54"/>
      <c r="FP70" s="54"/>
      <c r="FQ70" s="54"/>
      <c r="FR70" s="54"/>
      <c r="FS70" s="54"/>
      <c r="FT70" s="54"/>
      <c r="FU70" s="54"/>
      <c r="FV70" s="54"/>
      <c r="FW70" s="54"/>
      <c r="FX70" s="54"/>
      <c r="FY70" s="54"/>
      <c r="FZ70" s="54"/>
      <c r="GA70" s="54"/>
      <c r="GB70" s="54"/>
      <c r="GC70" s="54"/>
      <c r="GD70" s="54"/>
      <c r="GE70" s="54"/>
      <c r="GF70" s="54"/>
      <c r="GG70" s="54"/>
      <c r="GH70" s="54"/>
      <c r="GI70" s="54"/>
      <c r="GJ70" s="54"/>
      <c r="GK70" s="54"/>
      <c r="GL70" s="54"/>
      <c r="GM70" s="54"/>
      <c r="GN70" s="54"/>
      <c r="GO70" s="54"/>
      <c r="GP70" s="54"/>
    </row>
    <row r="71" spans="1:198" s="53" customFormat="1" ht="36" customHeight="1">
      <c r="A71" s="39">
        <v>15</v>
      </c>
      <c r="B71" s="49"/>
      <c r="C71" s="50">
        <f t="shared" si="7"/>
        <v>0</v>
      </c>
      <c r="D71" s="50">
        <f t="shared" si="7"/>
        <v>0</v>
      </c>
      <c r="E71" s="50">
        <f t="shared" si="8"/>
        <v>0</v>
      </c>
      <c r="F71" s="50">
        <f t="shared" si="8"/>
        <v>0</v>
      </c>
      <c r="G71" s="50">
        <f t="shared" si="13"/>
        <v>0</v>
      </c>
      <c r="H71" s="50">
        <f t="shared" si="13"/>
        <v>0</v>
      </c>
      <c r="I71" s="51"/>
      <c r="J71" s="50">
        <f t="shared" si="9"/>
        <v>0</v>
      </c>
      <c r="K71" s="50">
        <f t="shared" si="9"/>
        <v>0</v>
      </c>
      <c r="L71" s="50">
        <f t="shared" si="10"/>
        <v>0</v>
      </c>
      <c r="M71" s="50">
        <f t="shared" si="10"/>
        <v>0</v>
      </c>
      <c r="N71" s="50">
        <f t="shared" si="14"/>
        <v>0</v>
      </c>
      <c r="O71" s="50">
        <f t="shared" si="14"/>
        <v>0</v>
      </c>
      <c r="P71" s="51"/>
      <c r="Q71" s="50">
        <f t="shared" si="11"/>
        <v>0</v>
      </c>
      <c r="R71" s="50">
        <f t="shared" si="11"/>
        <v>0</v>
      </c>
      <c r="S71" s="50">
        <f t="shared" si="12"/>
        <v>0</v>
      </c>
      <c r="T71" s="50">
        <f t="shared" si="12"/>
        <v>0</v>
      </c>
      <c r="U71" s="50">
        <f t="shared" si="15"/>
        <v>0</v>
      </c>
      <c r="V71" s="50">
        <f t="shared" si="15"/>
        <v>0</v>
      </c>
      <c r="W71" s="52"/>
      <c r="X71" s="62" t="str">
        <f t="shared" si="16"/>
        <v xml:space="preserve"> Data Okay</v>
      </c>
      <c r="Y71" s="62"/>
      <c r="Z71" s="62"/>
      <c r="AA71" s="62"/>
      <c r="AB71" s="62"/>
      <c r="AC71" s="62"/>
      <c r="AD71" s="62"/>
      <c r="AE71" s="62"/>
      <c r="AF71" s="62"/>
      <c r="AG71" s="62"/>
      <c r="AH71" s="62"/>
      <c r="BI71" s="54"/>
      <c r="BJ71" s="54"/>
      <c r="BK71" s="54"/>
      <c r="BL71" s="54"/>
      <c r="BM71" s="54"/>
      <c r="BN71" s="54"/>
      <c r="BO71" s="54"/>
      <c r="BP71" s="54"/>
      <c r="BQ71" s="54"/>
      <c r="BR71" s="54"/>
      <c r="BS71" s="54"/>
      <c r="BT71" s="54"/>
      <c r="BU71" s="54"/>
      <c r="BV71" s="54"/>
      <c r="BW71" s="54"/>
      <c r="BX71" s="54"/>
      <c r="BY71" s="54"/>
      <c r="BZ71" s="54"/>
      <c r="CA71" s="54"/>
      <c r="CB71" s="54"/>
      <c r="CC71" s="54"/>
      <c r="CD71" s="54"/>
      <c r="CE71" s="54"/>
      <c r="CF71" s="54"/>
      <c r="CG71" s="54"/>
      <c r="CH71" s="54"/>
      <c r="CI71" s="54"/>
      <c r="CJ71" s="54"/>
      <c r="CK71" s="54"/>
      <c r="CL71" s="54"/>
      <c r="CM71" s="54"/>
      <c r="CN71" s="54"/>
      <c r="CO71" s="54"/>
      <c r="CP71" s="54"/>
      <c r="CQ71" s="54"/>
      <c r="CR71" s="54"/>
      <c r="CS71" s="54"/>
      <c r="CT71" s="54"/>
      <c r="CU71" s="54"/>
      <c r="CV71" s="54"/>
      <c r="CW71" s="54"/>
      <c r="CX71" s="54"/>
      <c r="CY71" s="54"/>
      <c r="CZ71" s="54"/>
      <c r="DA71" s="54"/>
      <c r="DB71" s="54"/>
      <c r="DC71" s="54"/>
      <c r="DD71" s="54"/>
      <c r="DE71" s="54"/>
      <c r="DF71" s="54"/>
      <c r="DG71" s="54"/>
      <c r="DH71" s="54"/>
      <c r="DI71" s="54"/>
      <c r="DJ71" s="54"/>
      <c r="DK71" s="54"/>
      <c r="DL71" s="54"/>
      <c r="DM71" s="54"/>
      <c r="DN71" s="54"/>
      <c r="DO71" s="54"/>
      <c r="DP71" s="54"/>
      <c r="DQ71" s="54"/>
      <c r="DR71" s="54"/>
      <c r="DS71" s="54"/>
      <c r="DT71" s="54"/>
      <c r="DU71" s="54"/>
      <c r="DV71" s="54"/>
      <c r="DW71" s="54"/>
      <c r="DX71" s="54"/>
      <c r="DY71" s="54"/>
      <c r="DZ71" s="54"/>
      <c r="EA71" s="54"/>
      <c r="EB71" s="54"/>
      <c r="EC71" s="54"/>
      <c r="ED71" s="54"/>
      <c r="EE71" s="54"/>
      <c r="EF71" s="54"/>
      <c r="EG71" s="54"/>
      <c r="EH71" s="54"/>
      <c r="EI71" s="54"/>
      <c r="EJ71" s="54"/>
      <c r="EK71" s="54"/>
      <c r="EL71" s="54"/>
      <c r="EM71" s="54"/>
      <c r="EN71" s="54"/>
      <c r="EO71" s="54"/>
      <c r="EP71" s="54"/>
      <c r="EQ71" s="54"/>
      <c r="ER71" s="54"/>
      <c r="ES71" s="54"/>
      <c r="ET71" s="54"/>
      <c r="EU71" s="54"/>
      <c r="EV71" s="54"/>
      <c r="EW71" s="54"/>
      <c r="EX71" s="54"/>
      <c r="EY71" s="54"/>
      <c r="EZ71" s="54"/>
      <c r="FA71" s="54"/>
      <c r="FB71" s="54"/>
      <c r="FC71" s="54"/>
      <c r="FD71" s="54"/>
      <c r="FE71" s="54"/>
      <c r="FF71" s="54"/>
      <c r="FG71" s="54"/>
      <c r="FH71" s="54"/>
      <c r="FI71" s="54"/>
      <c r="FJ71" s="54"/>
      <c r="FK71" s="54"/>
      <c r="FL71" s="54"/>
      <c r="FM71" s="54"/>
      <c r="FN71" s="54"/>
      <c r="FO71" s="54"/>
      <c r="FP71" s="54"/>
      <c r="FQ71" s="54"/>
      <c r="FR71" s="54"/>
      <c r="FS71" s="54"/>
      <c r="FT71" s="54"/>
      <c r="FU71" s="54"/>
      <c r="FV71" s="54"/>
      <c r="FW71" s="54"/>
      <c r="FX71" s="54"/>
      <c r="FY71" s="54"/>
      <c r="FZ71" s="54"/>
      <c r="GA71" s="54"/>
      <c r="GB71" s="54"/>
      <c r="GC71" s="54"/>
      <c r="GD71" s="54"/>
      <c r="GE71" s="54"/>
      <c r="GF71" s="54"/>
      <c r="GG71" s="54"/>
      <c r="GH71" s="54"/>
      <c r="GI71" s="54"/>
      <c r="GJ71" s="54"/>
      <c r="GK71" s="54"/>
      <c r="GL71" s="54"/>
      <c r="GM71" s="54"/>
      <c r="GN71" s="54"/>
      <c r="GO71" s="54"/>
      <c r="GP71" s="54"/>
    </row>
    <row r="72" spans="1:198" s="53" customFormat="1" ht="36" customHeight="1">
      <c r="A72" s="39">
        <v>16</v>
      </c>
      <c r="B72" s="49"/>
      <c r="C72" s="50">
        <f t="shared" si="7"/>
        <v>0</v>
      </c>
      <c r="D72" s="50">
        <f t="shared" si="7"/>
        <v>0</v>
      </c>
      <c r="E72" s="50">
        <f t="shared" si="8"/>
        <v>0</v>
      </c>
      <c r="F72" s="50">
        <f t="shared" si="8"/>
        <v>0</v>
      </c>
      <c r="G72" s="50">
        <f t="shared" si="13"/>
        <v>0</v>
      </c>
      <c r="H72" s="50">
        <f t="shared" si="13"/>
        <v>0</v>
      </c>
      <c r="I72" s="51"/>
      <c r="J72" s="50">
        <f t="shared" si="9"/>
        <v>0</v>
      </c>
      <c r="K72" s="50">
        <f t="shared" si="9"/>
        <v>0</v>
      </c>
      <c r="L72" s="50">
        <f t="shared" si="10"/>
        <v>0</v>
      </c>
      <c r="M72" s="50">
        <f t="shared" si="10"/>
        <v>0</v>
      </c>
      <c r="N72" s="50">
        <f t="shared" si="14"/>
        <v>0</v>
      </c>
      <c r="O72" s="50">
        <f t="shared" si="14"/>
        <v>0</v>
      </c>
      <c r="P72" s="51"/>
      <c r="Q72" s="50">
        <f t="shared" si="11"/>
        <v>0</v>
      </c>
      <c r="R72" s="50">
        <f t="shared" si="11"/>
        <v>0</v>
      </c>
      <c r="S72" s="50">
        <f t="shared" si="12"/>
        <v>0</v>
      </c>
      <c r="T72" s="50">
        <f t="shared" si="12"/>
        <v>0</v>
      </c>
      <c r="U72" s="50">
        <f t="shared" si="15"/>
        <v>0</v>
      </c>
      <c r="V72" s="50">
        <f t="shared" si="15"/>
        <v>0</v>
      </c>
      <c r="W72" s="52"/>
      <c r="X72" s="62" t="str">
        <f t="shared" si="16"/>
        <v xml:space="preserve"> Data Okay</v>
      </c>
      <c r="Y72" s="62"/>
      <c r="Z72" s="62"/>
      <c r="AA72" s="62"/>
      <c r="AB72" s="62"/>
      <c r="AC72" s="62"/>
      <c r="AD72" s="62"/>
      <c r="AE72" s="62"/>
      <c r="AF72" s="62"/>
      <c r="AG72" s="62"/>
      <c r="AH72" s="62"/>
      <c r="BI72" s="54"/>
      <c r="BJ72" s="54"/>
      <c r="BK72" s="54"/>
      <c r="BL72" s="54"/>
      <c r="BM72" s="54"/>
      <c r="BN72" s="54"/>
      <c r="BO72" s="54"/>
      <c r="BP72" s="54"/>
      <c r="BQ72" s="54"/>
      <c r="BR72" s="54"/>
      <c r="BS72" s="54"/>
      <c r="BT72" s="54"/>
      <c r="BU72" s="54"/>
      <c r="BV72" s="54"/>
      <c r="BW72" s="54"/>
      <c r="BX72" s="54"/>
      <c r="BY72" s="54"/>
      <c r="BZ72" s="54"/>
      <c r="CA72" s="54"/>
      <c r="CB72" s="54"/>
      <c r="CC72" s="54"/>
      <c r="CD72" s="54"/>
      <c r="CE72" s="54"/>
      <c r="CF72" s="54"/>
      <c r="CG72" s="54"/>
      <c r="CH72" s="54"/>
      <c r="CI72" s="54"/>
      <c r="CJ72" s="54"/>
      <c r="CK72" s="54"/>
      <c r="CL72" s="54"/>
      <c r="CM72" s="54"/>
      <c r="CN72" s="54"/>
      <c r="CO72" s="54"/>
      <c r="CP72" s="54"/>
      <c r="CQ72" s="54"/>
      <c r="CR72" s="54"/>
      <c r="CS72" s="54"/>
      <c r="CT72" s="54"/>
      <c r="CU72" s="54"/>
      <c r="CV72" s="54"/>
      <c r="CW72" s="54"/>
      <c r="CX72" s="54"/>
      <c r="CY72" s="54"/>
      <c r="CZ72" s="54"/>
      <c r="DA72" s="54"/>
      <c r="DB72" s="54"/>
      <c r="DC72" s="54"/>
      <c r="DD72" s="54"/>
      <c r="DE72" s="54"/>
      <c r="DF72" s="54"/>
      <c r="DG72" s="54"/>
      <c r="DH72" s="54"/>
      <c r="DI72" s="54"/>
      <c r="DJ72" s="54"/>
      <c r="DK72" s="54"/>
      <c r="DL72" s="54"/>
      <c r="DM72" s="54"/>
      <c r="DN72" s="54"/>
      <c r="DO72" s="54"/>
      <c r="DP72" s="54"/>
      <c r="DQ72" s="54"/>
      <c r="DR72" s="54"/>
      <c r="DS72" s="54"/>
      <c r="DT72" s="54"/>
      <c r="DU72" s="54"/>
      <c r="DV72" s="54"/>
      <c r="DW72" s="54"/>
      <c r="DX72" s="54"/>
      <c r="DY72" s="54"/>
      <c r="DZ72" s="54"/>
      <c r="EA72" s="54"/>
      <c r="EB72" s="54"/>
      <c r="EC72" s="54"/>
      <c r="ED72" s="54"/>
      <c r="EE72" s="54"/>
      <c r="EF72" s="54"/>
      <c r="EG72" s="54"/>
      <c r="EH72" s="54"/>
      <c r="EI72" s="54"/>
      <c r="EJ72" s="54"/>
      <c r="EK72" s="54"/>
      <c r="EL72" s="54"/>
      <c r="EM72" s="54"/>
      <c r="EN72" s="54"/>
      <c r="EO72" s="54"/>
      <c r="EP72" s="54"/>
      <c r="EQ72" s="54"/>
      <c r="ER72" s="54"/>
      <c r="ES72" s="54"/>
      <c r="ET72" s="54"/>
      <c r="EU72" s="54"/>
      <c r="EV72" s="54"/>
      <c r="EW72" s="54"/>
      <c r="EX72" s="54"/>
      <c r="EY72" s="54"/>
      <c r="EZ72" s="54"/>
      <c r="FA72" s="54"/>
      <c r="FB72" s="54"/>
      <c r="FC72" s="54"/>
      <c r="FD72" s="54"/>
      <c r="FE72" s="54"/>
      <c r="FF72" s="54"/>
      <c r="FG72" s="54"/>
      <c r="FH72" s="54"/>
      <c r="FI72" s="54"/>
      <c r="FJ72" s="54"/>
      <c r="FK72" s="54"/>
      <c r="FL72" s="54"/>
      <c r="FM72" s="54"/>
      <c r="FN72" s="54"/>
      <c r="FO72" s="54"/>
      <c r="FP72" s="54"/>
      <c r="FQ72" s="54"/>
      <c r="FR72" s="54"/>
      <c r="FS72" s="54"/>
      <c r="FT72" s="54"/>
      <c r="FU72" s="54"/>
      <c r="FV72" s="54"/>
      <c r="FW72" s="54"/>
      <c r="FX72" s="54"/>
      <c r="FY72" s="54"/>
      <c r="FZ72" s="54"/>
      <c r="GA72" s="54"/>
      <c r="GB72" s="54"/>
      <c r="GC72" s="54"/>
      <c r="GD72" s="54"/>
      <c r="GE72" s="54"/>
      <c r="GF72" s="54"/>
      <c r="GG72" s="54"/>
      <c r="GH72" s="54"/>
      <c r="GI72" s="54"/>
      <c r="GJ72" s="54"/>
      <c r="GK72" s="54"/>
      <c r="GL72" s="54"/>
      <c r="GM72" s="54"/>
      <c r="GN72" s="54"/>
      <c r="GO72" s="54"/>
      <c r="GP72" s="54"/>
    </row>
    <row r="73" spans="1:198" s="53" customFormat="1" ht="36" customHeight="1">
      <c r="A73" s="39">
        <v>17</v>
      </c>
      <c r="B73" s="49"/>
      <c r="C73" s="50">
        <f t="shared" si="7"/>
        <v>0</v>
      </c>
      <c r="D73" s="50">
        <f t="shared" si="7"/>
        <v>0</v>
      </c>
      <c r="E73" s="50">
        <f t="shared" ref="E73:F76" si="17">B49+E49+H49+K49+N49</f>
        <v>0</v>
      </c>
      <c r="F73" s="50">
        <f t="shared" si="17"/>
        <v>0</v>
      </c>
      <c r="G73" s="50">
        <f t="shared" si="13"/>
        <v>0</v>
      </c>
      <c r="H73" s="50">
        <f t="shared" si="13"/>
        <v>0</v>
      </c>
      <c r="I73" s="51"/>
      <c r="J73" s="50">
        <f t="shared" si="9"/>
        <v>0</v>
      </c>
      <c r="K73" s="50">
        <f t="shared" si="9"/>
        <v>0</v>
      </c>
      <c r="L73" s="50">
        <f t="shared" si="10"/>
        <v>0</v>
      </c>
      <c r="M73" s="50">
        <f t="shared" si="10"/>
        <v>0</v>
      </c>
      <c r="N73" s="50">
        <f t="shared" si="14"/>
        <v>0</v>
      </c>
      <c r="O73" s="50">
        <f t="shared" si="14"/>
        <v>0</v>
      </c>
      <c r="P73" s="51"/>
      <c r="Q73" s="50">
        <f t="shared" si="11"/>
        <v>0</v>
      </c>
      <c r="R73" s="50">
        <f t="shared" si="11"/>
        <v>0</v>
      </c>
      <c r="S73" s="50">
        <f t="shared" si="12"/>
        <v>0</v>
      </c>
      <c r="T73" s="50">
        <f t="shared" si="12"/>
        <v>0</v>
      </c>
      <c r="U73" s="50">
        <f t="shared" si="15"/>
        <v>0</v>
      </c>
      <c r="V73" s="50">
        <f t="shared" si="15"/>
        <v>0</v>
      </c>
      <c r="W73" s="52"/>
      <c r="X73" s="62" t="str">
        <f t="shared" si="16"/>
        <v xml:space="preserve"> Data Okay</v>
      </c>
      <c r="Y73" s="62"/>
      <c r="Z73" s="62"/>
      <c r="AA73" s="62"/>
      <c r="AB73" s="62"/>
      <c r="AC73" s="62"/>
      <c r="AD73" s="62"/>
      <c r="AE73" s="62"/>
      <c r="AF73" s="62"/>
      <c r="AG73" s="62"/>
      <c r="AH73" s="62"/>
      <c r="BI73" s="54"/>
      <c r="BJ73" s="54"/>
      <c r="BK73" s="54"/>
      <c r="BL73" s="54"/>
      <c r="BM73" s="54"/>
      <c r="BN73" s="54"/>
      <c r="BO73" s="54"/>
      <c r="BP73" s="54"/>
      <c r="BQ73" s="54"/>
      <c r="BR73" s="54"/>
      <c r="BS73" s="54"/>
      <c r="BT73" s="54"/>
      <c r="BU73" s="54"/>
      <c r="BV73" s="54"/>
      <c r="BW73" s="54"/>
      <c r="BX73" s="54"/>
      <c r="BY73" s="54"/>
      <c r="BZ73" s="54"/>
      <c r="CA73" s="54"/>
      <c r="CB73" s="54"/>
      <c r="CC73" s="54"/>
      <c r="CD73" s="54"/>
      <c r="CE73" s="54"/>
      <c r="CF73" s="54"/>
      <c r="CG73" s="54"/>
      <c r="CH73" s="54"/>
      <c r="CI73" s="54"/>
      <c r="CJ73" s="54"/>
      <c r="CK73" s="54"/>
      <c r="CL73" s="54"/>
      <c r="CM73" s="54"/>
      <c r="CN73" s="54"/>
      <c r="CO73" s="54"/>
      <c r="CP73" s="54"/>
      <c r="CQ73" s="54"/>
      <c r="CR73" s="54"/>
      <c r="CS73" s="54"/>
      <c r="CT73" s="54"/>
      <c r="CU73" s="54"/>
      <c r="CV73" s="54"/>
      <c r="CW73" s="54"/>
      <c r="CX73" s="54"/>
      <c r="CY73" s="54"/>
      <c r="CZ73" s="54"/>
      <c r="DA73" s="54"/>
      <c r="DB73" s="54"/>
      <c r="DC73" s="54"/>
      <c r="DD73" s="54"/>
      <c r="DE73" s="54"/>
      <c r="DF73" s="54"/>
      <c r="DG73" s="54"/>
      <c r="DH73" s="54"/>
      <c r="DI73" s="54"/>
      <c r="DJ73" s="54"/>
      <c r="DK73" s="54"/>
      <c r="DL73" s="54"/>
      <c r="DM73" s="54"/>
      <c r="DN73" s="54"/>
      <c r="DO73" s="54"/>
      <c r="DP73" s="54"/>
      <c r="DQ73" s="54"/>
      <c r="DR73" s="54"/>
      <c r="DS73" s="54"/>
      <c r="DT73" s="54"/>
      <c r="DU73" s="54"/>
      <c r="DV73" s="54"/>
      <c r="DW73" s="54"/>
      <c r="DX73" s="54"/>
      <c r="DY73" s="54"/>
      <c r="DZ73" s="54"/>
      <c r="EA73" s="54"/>
      <c r="EB73" s="54"/>
      <c r="EC73" s="54"/>
      <c r="ED73" s="54"/>
      <c r="EE73" s="54"/>
      <c r="EF73" s="54"/>
      <c r="EG73" s="54"/>
      <c r="EH73" s="54"/>
      <c r="EI73" s="54"/>
      <c r="EJ73" s="54"/>
      <c r="EK73" s="54"/>
      <c r="EL73" s="54"/>
      <c r="EM73" s="54"/>
      <c r="EN73" s="54"/>
      <c r="EO73" s="54"/>
      <c r="EP73" s="54"/>
      <c r="EQ73" s="54"/>
      <c r="ER73" s="54"/>
      <c r="ES73" s="54"/>
      <c r="ET73" s="54"/>
      <c r="EU73" s="54"/>
      <c r="EV73" s="54"/>
      <c r="EW73" s="54"/>
      <c r="EX73" s="54"/>
      <c r="EY73" s="54"/>
      <c r="EZ73" s="54"/>
      <c r="FA73" s="54"/>
      <c r="FB73" s="54"/>
      <c r="FC73" s="54"/>
      <c r="FD73" s="54"/>
      <c r="FE73" s="54"/>
      <c r="FF73" s="54"/>
      <c r="FG73" s="54"/>
      <c r="FH73" s="54"/>
      <c r="FI73" s="54"/>
      <c r="FJ73" s="54"/>
      <c r="FK73" s="54"/>
      <c r="FL73" s="54"/>
      <c r="FM73" s="54"/>
      <c r="FN73" s="54"/>
      <c r="FO73" s="54"/>
      <c r="FP73" s="54"/>
      <c r="FQ73" s="54"/>
      <c r="FR73" s="54"/>
      <c r="FS73" s="54"/>
      <c r="FT73" s="54"/>
      <c r="FU73" s="54"/>
      <c r="FV73" s="54"/>
      <c r="FW73" s="54"/>
      <c r="FX73" s="54"/>
      <c r="FY73" s="54"/>
      <c r="FZ73" s="54"/>
      <c r="GA73" s="54"/>
      <c r="GB73" s="54"/>
      <c r="GC73" s="54"/>
      <c r="GD73" s="54"/>
      <c r="GE73" s="54"/>
      <c r="GF73" s="54"/>
      <c r="GG73" s="54"/>
      <c r="GH73" s="54"/>
      <c r="GI73" s="54"/>
      <c r="GJ73" s="54"/>
      <c r="GK73" s="54"/>
      <c r="GL73" s="54"/>
      <c r="GM73" s="54"/>
      <c r="GN73" s="54"/>
      <c r="GO73" s="54"/>
      <c r="GP73" s="54"/>
    </row>
    <row r="74" spans="1:198" s="53" customFormat="1" ht="36" customHeight="1">
      <c r="A74" s="39">
        <v>18</v>
      </c>
      <c r="B74" s="49"/>
      <c r="C74" s="50">
        <f t="shared" si="7"/>
        <v>0</v>
      </c>
      <c r="D74" s="50">
        <f t="shared" si="7"/>
        <v>0</v>
      </c>
      <c r="E74" s="50">
        <f t="shared" si="17"/>
        <v>0</v>
      </c>
      <c r="F74" s="50">
        <f t="shared" si="17"/>
        <v>0</v>
      </c>
      <c r="G74" s="50">
        <f t="shared" si="13"/>
        <v>0</v>
      </c>
      <c r="H74" s="50">
        <f t="shared" si="13"/>
        <v>0</v>
      </c>
      <c r="I74" s="51"/>
      <c r="J74" s="50">
        <f t="shared" si="9"/>
        <v>0</v>
      </c>
      <c r="K74" s="50">
        <f t="shared" si="9"/>
        <v>0</v>
      </c>
      <c r="L74" s="50">
        <f t="shared" si="10"/>
        <v>0</v>
      </c>
      <c r="M74" s="50">
        <f t="shared" si="10"/>
        <v>0</v>
      </c>
      <c r="N74" s="50">
        <f t="shared" si="14"/>
        <v>0</v>
      </c>
      <c r="O74" s="50">
        <f t="shared" si="14"/>
        <v>0</v>
      </c>
      <c r="P74" s="51"/>
      <c r="Q74" s="50">
        <f t="shared" si="11"/>
        <v>0</v>
      </c>
      <c r="R74" s="50">
        <f t="shared" si="11"/>
        <v>0</v>
      </c>
      <c r="S74" s="50">
        <f t="shared" si="12"/>
        <v>0</v>
      </c>
      <c r="T74" s="50">
        <f t="shared" si="12"/>
        <v>0</v>
      </c>
      <c r="U74" s="50">
        <f t="shared" si="15"/>
        <v>0</v>
      </c>
      <c r="V74" s="50">
        <f t="shared" si="15"/>
        <v>0</v>
      </c>
      <c r="W74" s="52"/>
      <c r="X74" s="62" t="str">
        <f t="shared" si="16"/>
        <v xml:space="preserve"> Data Okay</v>
      </c>
      <c r="Y74" s="62"/>
      <c r="Z74" s="62"/>
      <c r="AA74" s="62"/>
      <c r="AB74" s="62"/>
      <c r="AC74" s="62"/>
      <c r="AD74" s="62"/>
      <c r="AE74" s="62"/>
      <c r="AF74" s="62"/>
      <c r="AG74" s="62"/>
      <c r="AH74" s="62"/>
      <c r="BI74" s="54"/>
      <c r="BJ74" s="54"/>
      <c r="BK74" s="54"/>
      <c r="BL74" s="54"/>
      <c r="BM74" s="54"/>
      <c r="BN74" s="54"/>
      <c r="BO74" s="54"/>
      <c r="BP74" s="54"/>
      <c r="BQ74" s="54"/>
      <c r="BR74" s="54"/>
      <c r="BS74" s="54"/>
      <c r="BT74" s="54"/>
      <c r="BU74" s="54"/>
      <c r="BV74" s="54"/>
      <c r="BW74" s="54"/>
      <c r="BX74" s="54"/>
      <c r="BY74" s="54"/>
      <c r="BZ74" s="54"/>
      <c r="CA74" s="54"/>
      <c r="CB74" s="54"/>
      <c r="CC74" s="54"/>
      <c r="CD74" s="54"/>
      <c r="CE74" s="54"/>
      <c r="CF74" s="54"/>
      <c r="CG74" s="54"/>
      <c r="CH74" s="54"/>
      <c r="CI74" s="54"/>
      <c r="CJ74" s="54"/>
      <c r="CK74" s="54"/>
      <c r="CL74" s="54"/>
      <c r="CM74" s="54"/>
      <c r="CN74" s="54"/>
      <c r="CO74" s="54"/>
      <c r="CP74" s="54"/>
      <c r="CQ74" s="54"/>
      <c r="CR74" s="54"/>
      <c r="CS74" s="54"/>
      <c r="CT74" s="54"/>
      <c r="CU74" s="54"/>
      <c r="CV74" s="54"/>
      <c r="CW74" s="54"/>
      <c r="CX74" s="54"/>
      <c r="CY74" s="54"/>
      <c r="CZ74" s="54"/>
      <c r="DA74" s="54"/>
      <c r="DB74" s="54"/>
      <c r="DC74" s="54"/>
      <c r="DD74" s="54"/>
      <c r="DE74" s="54"/>
      <c r="DF74" s="54"/>
      <c r="DG74" s="54"/>
      <c r="DH74" s="54"/>
      <c r="DI74" s="54"/>
      <c r="DJ74" s="54"/>
      <c r="DK74" s="54"/>
      <c r="DL74" s="54"/>
      <c r="DM74" s="54"/>
      <c r="DN74" s="54"/>
      <c r="DO74" s="54"/>
      <c r="DP74" s="54"/>
      <c r="DQ74" s="54"/>
      <c r="DR74" s="54"/>
      <c r="DS74" s="54"/>
      <c r="DT74" s="54"/>
      <c r="DU74" s="54"/>
      <c r="DV74" s="54"/>
      <c r="DW74" s="54"/>
      <c r="DX74" s="54"/>
      <c r="DY74" s="54"/>
      <c r="DZ74" s="54"/>
      <c r="EA74" s="54"/>
      <c r="EB74" s="54"/>
      <c r="EC74" s="54"/>
      <c r="ED74" s="54"/>
      <c r="EE74" s="54"/>
      <c r="EF74" s="54"/>
      <c r="EG74" s="54"/>
      <c r="EH74" s="54"/>
      <c r="EI74" s="54"/>
      <c r="EJ74" s="54"/>
      <c r="EK74" s="54"/>
      <c r="EL74" s="54"/>
      <c r="EM74" s="54"/>
      <c r="EN74" s="54"/>
      <c r="EO74" s="54"/>
      <c r="EP74" s="54"/>
      <c r="EQ74" s="54"/>
      <c r="ER74" s="54"/>
      <c r="ES74" s="54"/>
      <c r="ET74" s="54"/>
      <c r="EU74" s="54"/>
      <c r="EV74" s="54"/>
      <c r="EW74" s="54"/>
      <c r="EX74" s="54"/>
      <c r="EY74" s="54"/>
      <c r="EZ74" s="54"/>
      <c r="FA74" s="54"/>
      <c r="FB74" s="54"/>
      <c r="FC74" s="54"/>
      <c r="FD74" s="54"/>
      <c r="FE74" s="54"/>
      <c r="FF74" s="54"/>
      <c r="FG74" s="54"/>
      <c r="FH74" s="54"/>
      <c r="FI74" s="54"/>
      <c r="FJ74" s="54"/>
      <c r="FK74" s="54"/>
      <c r="FL74" s="54"/>
      <c r="FM74" s="54"/>
      <c r="FN74" s="54"/>
      <c r="FO74" s="54"/>
      <c r="FP74" s="54"/>
      <c r="FQ74" s="54"/>
      <c r="FR74" s="54"/>
      <c r="FS74" s="54"/>
      <c r="FT74" s="54"/>
      <c r="FU74" s="54"/>
      <c r="FV74" s="54"/>
      <c r="FW74" s="54"/>
      <c r="FX74" s="54"/>
      <c r="FY74" s="54"/>
      <c r="FZ74" s="54"/>
      <c r="GA74" s="54"/>
      <c r="GB74" s="54"/>
      <c r="GC74" s="54"/>
      <c r="GD74" s="54"/>
      <c r="GE74" s="54"/>
      <c r="GF74" s="54"/>
      <c r="GG74" s="54"/>
      <c r="GH74" s="54"/>
      <c r="GI74" s="54"/>
      <c r="GJ74" s="54"/>
      <c r="GK74" s="54"/>
      <c r="GL74" s="54"/>
      <c r="GM74" s="54"/>
      <c r="GN74" s="54"/>
      <c r="GO74" s="54"/>
      <c r="GP74" s="54"/>
    </row>
    <row r="75" spans="1:198" s="53" customFormat="1" ht="36" customHeight="1">
      <c r="A75" s="39">
        <v>19</v>
      </c>
      <c r="B75" s="49"/>
      <c r="C75" s="50">
        <f t="shared" si="7"/>
        <v>0</v>
      </c>
      <c r="D75" s="50">
        <f t="shared" si="7"/>
        <v>0</v>
      </c>
      <c r="E75" s="50">
        <f t="shared" si="17"/>
        <v>0</v>
      </c>
      <c r="F75" s="50">
        <f t="shared" si="17"/>
        <v>0</v>
      </c>
      <c r="G75" s="50">
        <f t="shared" si="13"/>
        <v>0</v>
      </c>
      <c r="H75" s="50">
        <f t="shared" si="13"/>
        <v>0</v>
      </c>
      <c r="I75" s="51"/>
      <c r="J75" s="50">
        <f t="shared" si="9"/>
        <v>0</v>
      </c>
      <c r="K75" s="50">
        <f t="shared" si="9"/>
        <v>0</v>
      </c>
      <c r="L75" s="50">
        <f t="shared" si="10"/>
        <v>0</v>
      </c>
      <c r="M75" s="50">
        <f t="shared" si="10"/>
        <v>0</v>
      </c>
      <c r="N75" s="50">
        <f t="shared" si="14"/>
        <v>0</v>
      </c>
      <c r="O75" s="50">
        <f t="shared" si="14"/>
        <v>0</v>
      </c>
      <c r="P75" s="51"/>
      <c r="Q75" s="50">
        <f t="shared" si="11"/>
        <v>0</v>
      </c>
      <c r="R75" s="50">
        <f t="shared" si="11"/>
        <v>0</v>
      </c>
      <c r="S75" s="50">
        <f t="shared" si="12"/>
        <v>0</v>
      </c>
      <c r="T75" s="50">
        <f t="shared" si="12"/>
        <v>0</v>
      </c>
      <c r="U75" s="50">
        <f t="shared" si="15"/>
        <v>0</v>
      </c>
      <c r="V75" s="50">
        <f t="shared" si="15"/>
        <v>0</v>
      </c>
      <c r="W75" s="52"/>
      <c r="X75" s="62" t="str">
        <f t="shared" si="16"/>
        <v xml:space="preserve"> Data Okay</v>
      </c>
      <c r="Y75" s="62"/>
      <c r="Z75" s="62"/>
      <c r="AA75" s="62"/>
      <c r="AB75" s="62"/>
      <c r="AC75" s="62"/>
      <c r="AD75" s="62"/>
      <c r="AE75" s="62"/>
      <c r="AF75" s="62"/>
      <c r="AG75" s="62"/>
      <c r="AH75" s="62"/>
      <c r="BI75" s="54"/>
      <c r="BJ75" s="54"/>
      <c r="BK75" s="54"/>
      <c r="BL75" s="54"/>
      <c r="BM75" s="54"/>
      <c r="BN75" s="54"/>
      <c r="BO75" s="54"/>
      <c r="BP75" s="54"/>
      <c r="BQ75" s="54"/>
      <c r="BR75" s="54"/>
      <c r="BS75" s="54"/>
      <c r="BT75" s="54"/>
      <c r="BU75" s="54"/>
      <c r="BV75" s="54"/>
      <c r="BW75" s="54"/>
      <c r="BX75" s="54"/>
      <c r="BY75" s="54"/>
      <c r="BZ75" s="54"/>
      <c r="CA75" s="54"/>
      <c r="CB75" s="54"/>
      <c r="CC75" s="54"/>
      <c r="CD75" s="54"/>
      <c r="CE75" s="54"/>
      <c r="CF75" s="54"/>
      <c r="CG75" s="54"/>
      <c r="CH75" s="54"/>
      <c r="CI75" s="54"/>
      <c r="CJ75" s="54"/>
      <c r="CK75" s="54"/>
      <c r="CL75" s="54"/>
      <c r="CM75" s="54"/>
      <c r="CN75" s="54"/>
      <c r="CO75" s="54"/>
      <c r="CP75" s="54"/>
      <c r="CQ75" s="54"/>
      <c r="CR75" s="54"/>
      <c r="CS75" s="54"/>
      <c r="CT75" s="54"/>
      <c r="CU75" s="54"/>
      <c r="CV75" s="54"/>
      <c r="CW75" s="54"/>
      <c r="CX75" s="54"/>
      <c r="CY75" s="54"/>
      <c r="CZ75" s="54"/>
      <c r="DA75" s="54"/>
      <c r="DB75" s="54"/>
      <c r="DC75" s="54"/>
      <c r="DD75" s="54"/>
      <c r="DE75" s="54"/>
      <c r="DF75" s="54"/>
      <c r="DG75" s="54"/>
      <c r="DH75" s="54"/>
      <c r="DI75" s="54"/>
      <c r="DJ75" s="54"/>
      <c r="DK75" s="54"/>
      <c r="DL75" s="54"/>
      <c r="DM75" s="54"/>
      <c r="DN75" s="54"/>
      <c r="DO75" s="54"/>
      <c r="DP75" s="54"/>
      <c r="DQ75" s="54"/>
      <c r="DR75" s="54"/>
      <c r="DS75" s="54"/>
      <c r="DT75" s="54"/>
      <c r="DU75" s="54"/>
      <c r="DV75" s="54"/>
      <c r="DW75" s="54"/>
      <c r="DX75" s="54"/>
      <c r="DY75" s="54"/>
      <c r="DZ75" s="54"/>
      <c r="EA75" s="54"/>
      <c r="EB75" s="54"/>
      <c r="EC75" s="54"/>
      <c r="ED75" s="54"/>
      <c r="EE75" s="54"/>
      <c r="EF75" s="54"/>
      <c r="EG75" s="54"/>
      <c r="EH75" s="54"/>
      <c r="EI75" s="54"/>
      <c r="EJ75" s="54"/>
      <c r="EK75" s="54"/>
      <c r="EL75" s="54"/>
      <c r="EM75" s="54"/>
      <c r="EN75" s="54"/>
      <c r="EO75" s="54"/>
      <c r="EP75" s="54"/>
      <c r="EQ75" s="54"/>
      <c r="ER75" s="54"/>
      <c r="ES75" s="54"/>
      <c r="ET75" s="54"/>
      <c r="EU75" s="54"/>
      <c r="EV75" s="54"/>
      <c r="EW75" s="54"/>
      <c r="EX75" s="54"/>
      <c r="EY75" s="54"/>
      <c r="EZ75" s="54"/>
      <c r="FA75" s="54"/>
      <c r="FB75" s="54"/>
      <c r="FC75" s="54"/>
      <c r="FD75" s="54"/>
      <c r="FE75" s="54"/>
      <c r="FF75" s="54"/>
      <c r="FG75" s="54"/>
      <c r="FH75" s="54"/>
      <c r="FI75" s="54"/>
      <c r="FJ75" s="54"/>
      <c r="FK75" s="54"/>
      <c r="FL75" s="54"/>
      <c r="FM75" s="54"/>
      <c r="FN75" s="54"/>
      <c r="FO75" s="54"/>
      <c r="FP75" s="54"/>
      <c r="FQ75" s="54"/>
      <c r="FR75" s="54"/>
      <c r="FS75" s="54"/>
      <c r="FT75" s="54"/>
      <c r="FU75" s="54"/>
      <c r="FV75" s="54"/>
      <c r="FW75" s="54"/>
      <c r="FX75" s="54"/>
      <c r="FY75" s="54"/>
      <c r="FZ75" s="54"/>
      <c r="GA75" s="54"/>
      <c r="GB75" s="54"/>
      <c r="GC75" s="54"/>
      <c r="GD75" s="54"/>
      <c r="GE75" s="54"/>
      <c r="GF75" s="54"/>
      <c r="GG75" s="54"/>
      <c r="GH75" s="54"/>
      <c r="GI75" s="54"/>
      <c r="GJ75" s="54"/>
      <c r="GK75" s="54"/>
      <c r="GL75" s="54"/>
      <c r="GM75" s="54"/>
      <c r="GN75" s="54"/>
      <c r="GO75" s="54"/>
      <c r="GP75" s="54"/>
    </row>
    <row r="76" spans="1:198" s="53" customFormat="1" ht="36" customHeight="1">
      <c r="A76" s="39">
        <v>20</v>
      </c>
      <c r="B76" s="49"/>
      <c r="C76" s="50">
        <f t="shared" si="7"/>
        <v>0</v>
      </c>
      <c r="D76" s="50">
        <f t="shared" si="7"/>
        <v>0</v>
      </c>
      <c r="E76" s="50">
        <f t="shared" si="17"/>
        <v>0</v>
      </c>
      <c r="F76" s="50">
        <f t="shared" si="17"/>
        <v>0</v>
      </c>
      <c r="G76" s="50">
        <f t="shared" si="13"/>
        <v>0</v>
      </c>
      <c r="H76" s="50">
        <f t="shared" si="13"/>
        <v>0</v>
      </c>
      <c r="I76" s="55"/>
      <c r="J76" s="50">
        <f t="shared" si="9"/>
        <v>0</v>
      </c>
      <c r="K76" s="50">
        <f t="shared" si="9"/>
        <v>0</v>
      </c>
      <c r="L76" s="50">
        <f t="shared" si="10"/>
        <v>0</v>
      </c>
      <c r="M76" s="50">
        <f t="shared" si="10"/>
        <v>0</v>
      </c>
      <c r="N76" s="50">
        <f t="shared" si="14"/>
        <v>0</v>
      </c>
      <c r="O76" s="50">
        <f t="shared" si="14"/>
        <v>0</v>
      </c>
      <c r="P76" s="55"/>
      <c r="Q76" s="50">
        <f t="shared" si="11"/>
        <v>0</v>
      </c>
      <c r="R76" s="50">
        <f t="shared" si="11"/>
        <v>0</v>
      </c>
      <c r="S76" s="50">
        <f t="shared" si="12"/>
        <v>0</v>
      </c>
      <c r="T76" s="50">
        <f t="shared" si="12"/>
        <v>0</v>
      </c>
      <c r="U76" s="50">
        <f t="shared" si="15"/>
        <v>0</v>
      </c>
      <c r="V76" s="50">
        <f t="shared" si="15"/>
        <v>0</v>
      </c>
      <c r="W76" s="52"/>
      <c r="X76" s="62" t="str">
        <f t="shared" si="16"/>
        <v xml:space="preserve"> Data Okay</v>
      </c>
      <c r="Y76" s="62"/>
      <c r="Z76" s="62"/>
      <c r="AA76" s="62"/>
      <c r="AB76" s="62"/>
      <c r="AC76" s="62"/>
      <c r="AD76" s="62"/>
      <c r="AE76" s="62"/>
      <c r="AF76" s="62"/>
      <c r="AG76" s="62"/>
      <c r="AH76" s="62"/>
      <c r="BI76" s="54"/>
      <c r="BJ76" s="54"/>
      <c r="BK76" s="54"/>
      <c r="BL76" s="54"/>
      <c r="BM76" s="54"/>
      <c r="BN76" s="54"/>
      <c r="BO76" s="54"/>
      <c r="BP76" s="54"/>
      <c r="BQ76" s="54"/>
      <c r="BR76" s="54"/>
      <c r="BS76" s="54"/>
      <c r="BT76" s="54"/>
      <c r="BU76" s="54"/>
      <c r="BV76" s="54"/>
      <c r="BW76" s="54"/>
      <c r="BX76" s="54"/>
      <c r="BY76" s="54"/>
      <c r="BZ76" s="54"/>
      <c r="CA76" s="54"/>
      <c r="CB76" s="54"/>
      <c r="CC76" s="54"/>
      <c r="CD76" s="54"/>
      <c r="CE76" s="54"/>
      <c r="CF76" s="54"/>
      <c r="CG76" s="54"/>
      <c r="CH76" s="54"/>
      <c r="CI76" s="54"/>
      <c r="CJ76" s="54"/>
      <c r="CK76" s="54"/>
      <c r="CL76" s="54"/>
      <c r="CM76" s="54"/>
      <c r="CN76" s="54"/>
      <c r="CO76" s="54"/>
      <c r="CP76" s="54"/>
      <c r="CQ76" s="54"/>
      <c r="CR76" s="54"/>
      <c r="CS76" s="54"/>
      <c r="CT76" s="54"/>
      <c r="CU76" s="54"/>
      <c r="CV76" s="54"/>
      <c r="CW76" s="54"/>
      <c r="CX76" s="54"/>
      <c r="CY76" s="54"/>
      <c r="CZ76" s="54"/>
      <c r="DA76" s="54"/>
      <c r="DB76" s="54"/>
      <c r="DC76" s="54"/>
      <c r="DD76" s="54"/>
      <c r="DE76" s="54"/>
      <c r="DF76" s="54"/>
      <c r="DG76" s="54"/>
      <c r="DH76" s="54"/>
      <c r="DI76" s="54"/>
      <c r="DJ76" s="54"/>
      <c r="DK76" s="54"/>
      <c r="DL76" s="54"/>
      <c r="DM76" s="54"/>
      <c r="DN76" s="54"/>
      <c r="DO76" s="54"/>
      <c r="DP76" s="54"/>
      <c r="DQ76" s="54"/>
      <c r="DR76" s="54"/>
      <c r="DS76" s="54"/>
      <c r="DT76" s="54"/>
      <c r="DU76" s="54"/>
      <c r="DV76" s="54"/>
      <c r="DW76" s="54"/>
      <c r="DX76" s="54"/>
      <c r="DY76" s="54"/>
      <c r="DZ76" s="54"/>
      <c r="EA76" s="54"/>
      <c r="EB76" s="54"/>
      <c r="EC76" s="54"/>
      <c r="ED76" s="54"/>
      <c r="EE76" s="54"/>
      <c r="EF76" s="54"/>
      <c r="EG76" s="54"/>
      <c r="EH76" s="54"/>
      <c r="EI76" s="54"/>
      <c r="EJ76" s="54"/>
      <c r="EK76" s="54"/>
      <c r="EL76" s="54"/>
      <c r="EM76" s="54"/>
      <c r="EN76" s="54"/>
      <c r="EO76" s="54"/>
      <c r="EP76" s="54"/>
      <c r="EQ76" s="54"/>
      <c r="ER76" s="54"/>
      <c r="ES76" s="54"/>
      <c r="ET76" s="54"/>
      <c r="EU76" s="54"/>
      <c r="EV76" s="54"/>
      <c r="EW76" s="54"/>
      <c r="EX76" s="54"/>
      <c r="EY76" s="54"/>
      <c r="EZ76" s="54"/>
      <c r="FA76" s="54"/>
      <c r="FB76" s="54"/>
      <c r="FC76" s="54"/>
      <c r="FD76" s="54"/>
      <c r="FE76" s="54"/>
      <c r="FF76" s="54"/>
      <c r="FG76" s="54"/>
      <c r="FH76" s="54"/>
      <c r="FI76" s="54"/>
      <c r="FJ76" s="54"/>
      <c r="FK76" s="54"/>
      <c r="FL76" s="54"/>
      <c r="FM76" s="54"/>
      <c r="FN76" s="54"/>
      <c r="FO76" s="54"/>
      <c r="FP76" s="54"/>
      <c r="FQ76" s="54"/>
      <c r="FR76" s="54"/>
      <c r="FS76" s="54"/>
      <c r="FT76" s="54"/>
      <c r="FU76" s="54"/>
      <c r="FV76" s="54"/>
      <c r="FW76" s="54"/>
      <c r="FX76" s="54"/>
      <c r="FY76" s="54"/>
      <c r="FZ76" s="54"/>
      <c r="GA76" s="54"/>
      <c r="GB76" s="54"/>
      <c r="GC76" s="54"/>
      <c r="GD76" s="54"/>
      <c r="GE76" s="54"/>
      <c r="GF76" s="54"/>
      <c r="GG76" s="54"/>
      <c r="GH76" s="54"/>
      <c r="GI76" s="54"/>
      <c r="GJ76" s="54"/>
      <c r="GK76" s="54"/>
      <c r="GL76" s="54"/>
      <c r="GM76" s="54"/>
      <c r="GN76" s="54"/>
      <c r="GO76" s="54"/>
      <c r="GP76" s="54"/>
    </row>
    <row r="77" spans="1:198" ht="36" customHeight="1">
      <c r="A77" s="56" t="s">
        <v>22</v>
      </c>
      <c r="B77" s="44"/>
      <c r="C77" s="50">
        <f>SUM(C57:C76)</f>
        <v>2459</v>
      </c>
      <c r="D77" s="50">
        <f t="shared" ref="D77:V77" si="18">SUM(D57:D76)</f>
        <v>2303</v>
      </c>
      <c r="E77" s="50">
        <f t="shared" si="18"/>
        <v>2459</v>
      </c>
      <c r="F77" s="50">
        <f t="shared" si="18"/>
        <v>2303</v>
      </c>
      <c r="G77" s="50">
        <f t="shared" si="18"/>
        <v>0</v>
      </c>
      <c r="H77" s="50">
        <f t="shared" si="18"/>
        <v>0</v>
      </c>
      <c r="I77" s="55"/>
      <c r="J77" s="50">
        <f t="shared" si="18"/>
        <v>1240</v>
      </c>
      <c r="K77" s="50">
        <f t="shared" si="18"/>
        <v>1137</v>
      </c>
      <c r="L77" s="50">
        <f t="shared" si="18"/>
        <v>1240</v>
      </c>
      <c r="M77" s="50">
        <f t="shared" si="18"/>
        <v>1137</v>
      </c>
      <c r="N77" s="50">
        <f t="shared" si="18"/>
        <v>0</v>
      </c>
      <c r="O77" s="50">
        <f t="shared" si="18"/>
        <v>0</v>
      </c>
      <c r="P77" s="55"/>
      <c r="Q77" s="50">
        <f t="shared" si="18"/>
        <v>1616</v>
      </c>
      <c r="R77" s="50">
        <f t="shared" si="18"/>
        <v>1383</v>
      </c>
      <c r="S77" s="50">
        <f t="shared" si="18"/>
        <v>1616</v>
      </c>
      <c r="T77" s="50">
        <f t="shared" si="18"/>
        <v>1383</v>
      </c>
      <c r="U77" s="50">
        <f t="shared" si="18"/>
        <v>0</v>
      </c>
      <c r="V77" s="50">
        <f t="shared" si="18"/>
        <v>0</v>
      </c>
      <c r="W77" s="52"/>
      <c r="X77" s="62" t="str">
        <f>IF(OR(G77&gt;0,G77&lt;0,H77&lt;0,H77&gt;0,N77&gt;0,N77&lt;0,O77&lt;0,O77&gt;0,U77&gt;0,U77&lt;0,V77&lt;0,V77&gt;0),"The Total No.s of Children Male / Female of Age Group 5-11,11-14,14-18 Mis-Matched"," Data Okay")</f>
        <v xml:space="preserve"> Data Okay</v>
      </c>
      <c r="Y77" s="62"/>
      <c r="Z77" s="62"/>
      <c r="AA77" s="62"/>
      <c r="AB77" s="62"/>
      <c r="AC77" s="62"/>
      <c r="AD77" s="62"/>
      <c r="AE77" s="62"/>
      <c r="AF77" s="62"/>
      <c r="AG77" s="62"/>
      <c r="AH77" s="62"/>
    </row>
  </sheetData>
  <sheetProtection password="CC19" sheet="1"/>
  <mergeCells count="86">
    <mergeCell ref="W4:Y4"/>
    <mergeCell ref="BE4:BF4"/>
    <mergeCell ref="BG4:BH4"/>
    <mergeCell ref="B2:BK2"/>
    <mergeCell ref="W3:AH3"/>
    <mergeCell ref="AI3:AT3"/>
    <mergeCell ref="AU3:BB3"/>
    <mergeCell ref="BC3:BK3"/>
    <mergeCell ref="AI4:AK4"/>
    <mergeCell ref="AL4:AN4"/>
    <mergeCell ref="AO4:AQ4"/>
    <mergeCell ref="BI4:BK4"/>
    <mergeCell ref="A3:A5"/>
    <mergeCell ref="B3:C4"/>
    <mergeCell ref="D3:D5"/>
    <mergeCell ref="E3:G4"/>
    <mergeCell ref="H3:V3"/>
    <mergeCell ref="H4:J4"/>
    <mergeCell ref="N4:P4"/>
    <mergeCell ref="B29:P29"/>
    <mergeCell ref="Q29:AE29"/>
    <mergeCell ref="AF29:AT29"/>
    <mergeCell ref="AU29:BE29"/>
    <mergeCell ref="AR4:AT4"/>
    <mergeCell ref="AU4:AV4"/>
    <mergeCell ref="AW4:AX4"/>
    <mergeCell ref="AY4:AZ4"/>
    <mergeCell ref="BA4:BB4"/>
    <mergeCell ref="BC4:BD4"/>
    <mergeCell ref="Z4:AB4"/>
    <mergeCell ref="AC4:AE4"/>
    <mergeCell ref="AF4:AH4"/>
    <mergeCell ref="Q4:S4"/>
    <mergeCell ref="T4:V4"/>
    <mergeCell ref="K4:M4"/>
    <mergeCell ref="A30:A32"/>
    <mergeCell ref="B30:J30"/>
    <mergeCell ref="K30:P30"/>
    <mergeCell ref="Q30:Y30"/>
    <mergeCell ref="Z30:AE30"/>
    <mergeCell ref="Q31:S31"/>
    <mergeCell ref="T31:V31"/>
    <mergeCell ref="W31:Y31"/>
    <mergeCell ref="Z31:AB31"/>
    <mergeCell ref="AW30:AW32"/>
    <mergeCell ref="AX30:BE30"/>
    <mergeCell ref="B31:D31"/>
    <mergeCell ref="E31:G31"/>
    <mergeCell ref="H31:J31"/>
    <mergeCell ref="K31:M31"/>
    <mergeCell ref="N31:P31"/>
    <mergeCell ref="AF30:AN30"/>
    <mergeCell ref="AO31:AQ31"/>
    <mergeCell ref="AR31:AT31"/>
    <mergeCell ref="AO30:AT30"/>
    <mergeCell ref="AU30:AU32"/>
    <mergeCell ref="AV30:AV32"/>
    <mergeCell ref="X58:AH58"/>
    <mergeCell ref="AC31:AE31"/>
    <mergeCell ref="AF31:AH31"/>
    <mergeCell ref="AI31:AK31"/>
    <mergeCell ref="AL31:AN31"/>
    <mergeCell ref="C55:H55"/>
    <mergeCell ref="J55:O55"/>
    <mergeCell ref="Q55:V55"/>
    <mergeCell ref="X55:AH55"/>
    <mergeCell ref="X57:AH57"/>
    <mergeCell ref="X70:AH70"/>
    <mergeCell ref="X59:AH59"/>
    <mergeCell ref="X60:AH60"/>
    <mergeCell ref="X61:AH61"/>
    <mergeCell ref="X62:AH62"/>
    <mergeCell ref="X63:AH63"/>
    <mergeCell ref="X64:AH64"/>
    <mergeCell ref="X65:AH65"/>
    <mergeCell ref="X66:AH66"/>
    <mergeCell ref="X67:AH67"/>
    <mergeCell ref="X68:AH68"/>
    <mergeCell ref="X69:AH69"/>
    <mergeCell ref="X77:AH77"/>
    <mergeCell ref="X71:AH71"/>
    <mergeCell ref="X72:AH72"/>
    <mergeCell ref="X73:AH73"/>
    <mergeCell ref="X74:AH74"/>
    <mergeCell ref="X75:AH75"/>
    <mergeCell ref="X76:AH76"/>
  </mergeCells>
  <printOptions horizontalCentered="1"/>
  <pageMargins left="0.19685039370078741" right="0.19685039370078741" top="0.19685039370078741" bottom="0.19685039370078741" header="7.874015748031496E-2" footer="0.11811023622047245"/>
  <pageSetup scale="45" orientation="landscape" verticalDpi="0" r:id="rId1"/>
</worksheet>
</file>

<file path=xl/worksheets/sheet2.xml><?xml version="1.0" encoding="utf-8"?>
<worksheet xmlns="http://schemas.openxmlformats.org/spreadsheetml/2006/main" xmlns:r="http://schemas.openxmlformats.org/officeDocument/2006/relationships">
  <dimension ref="A1:B21"/>
  <sheetViews>
    <sheetView workbookViewId="0">
      <selection activeCell="A3" sqref="A3:B3"/>
    </sheetView>
  </sheetViews>
  <sheetFormatPr defaultRowHeight="15"/>
  <cols>
    <col min="1" max="1" width="15.28515625" customWidth="1"/>
    <col min="2" max="2" width="73" customWidth="1"/>
  </cols>
  <sheetData>
    <row r="1" spans="1:2" s="58" customFormat="1" ht="30" customHeight="1">
      <c r="A1" s="57" t="s">
        <v>121</v>
      </c>
      <c r="B1" s="57" t="s">
        <v>128</v>
      </c>
    </row>
    <row r="2" spans="1:2" s="60" customFormat="1" ht="30" customHeight="1">
      <c r="A2" s="59" t="s">
        <v>130</v>
      </c>
      <c r="B2" s="59" t="s">
        <v>129</v>
      </c>
    </row>
    <row r="3" spans="1:2" s="60" customFormat="1" ht="30" customHeight="1">
      <c r="A3" s="59" t="s">
        <v>132</v>
      </c>
      <c r="B3" s="61" t="s">
        <v>142</v>
      </c>
    </row>
    <row r="4" spans="1:2" s="60" customFormat="1" ht="30" customHeight="1">
      <c r="A4" s="59" t="s">
        <v>134</v>
      </c>
      <c r="B4" s="61" t="s">
        <v>143</v>
      </c>
    </row>
    <row r="5" spans="1:2" s="60" customFormat="1" ht="129.6" customHeight="1">
      <c r="A5" s="59" t="s">
        <v>136</v>
      </c>
      <c r="B5" s="61" t="s">
        <v>148</v>
      </c>
    </row>
    <row r="6" spans="1:2" s="60" customFormat="1" ht="30" customHeight="1">
      <c r="A6" s="59" t="s">
        <v>138</v>
      </c>
      <c r="B6" s="61" t="s">
        <v>146</v>
      </c>
    </row>
    <row r="7" spans="1:2" s="60" customFormat="1" ht="30" customHeight="1">
      <c r="A7" s="59" t="s">
        <v>140</v>
      </c>
      <c r="B7" s="59" t="s">
        <v>145</v>
      </c>
    </row>
    <row r="8" spans="1:2" s="60" customFormat="1" ht="30" customHeight="1">
      <c r="A8" s="27">
        <v>7</v>
      </c>
      <c r="B8" s="59"/>
    </row>
    <row r="9" spans="1:2" s="60" customFormat="1" ht="30" customHeight="1">
      <c r="A9" s="27">
        <v>8</v>
      </c>
      <c r="B9" s="59"/>
    </row>
    <row r="10" spans="1:2" s="60" customFormat="1" ht="30" customHeight="1">
      <c r="A10" s="27">
        <v>9</v>
      </c>
      <c r="B10" s="59"/>
    </row>
    <row r="11" spans="1:2" s="60" customFormat="1" ht="30" customHeight="1">
      <c r="A11" s="27">
        <v>10</v>
      </c>
      <c r="B11" s="59"/>
    </row>
    <row r="12" spans="1:2" s="60" customFormat="1" ht="30" customHeight="1">
      <c r="A12" s="27">
        <v>11</v>
      </c>
      <c r="B12" s="59"/>
    </row>
    <row r="13" spans="1:2" s="60" customFormat="1" ht="30" customHeight="1">
      <c r="A13" s="27">
        <v>12</v>
      </c>
      <c r="B13" s="59"/>
    </row>
    <row r="14" spans="1:2" s="60" customFormat="1" ht="30" customHeight="1">
      <c r="A14" s="27">
        <v>13</v>
      </c>
      <c r="B14" s="59"/>
    </row>
    <row r="15" spans="1:2" s="60" customFormat="1" ht="30" customHeight="1">
      <c r="A15" s="27">
        <v>14</v>
      </c>
      <c r="B15" s="59"/>
    </row>
    <row r="16" spans="1:2" s="60" customFormat="1" ht="30" customHeight="1">
      <c r="A16" s="27">
        <v>15</v>
      </c>
      <c r="B16" s="59"/>
    </row>
    <row r="17" spans="1:2" s="60" customFormat="1" ht="30" customHeight="1">
      <c r="A17" s="27">
        <v>16</v>
      </c>
      <c r="B17" s="59"/>
    </row>
    <row r="18" spans="1:2" s="60" customFormat="1" ht="30" customHeight="1">
      <c r="A18" s="27">
        <v>17</v>
      </c>
      <c r="B18" s="59"/>
    </row>
    <row r="19" spans="1:2" s="60" customFormat="1" ht="30" customHeight="1">
      <c r="A19" s="27">
        <v>18</v>
      </c>
      <c r="B19" s="59"/>
    </row>
    <row r="20" spans="1:2" s="60" customFormat="1" ht="30" customHeight="1">
      <c r="A20" s="27">
        <v>19</v>
      </c>
      <c r="B20" s="59"/>
    </row>
    <row r="21" spans="1:2" s="60" customFormat="1" ht="30" customHeight="1">
      <c r="A21" s="27">
        <v>20</v>
      </c>
      <c r="B21" s="5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CONSOLIDATION CLUSTER-3</vt:lpstr>
      <vt:lpstr>SAD-CLUSTER-3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pooja</dc:creator>
  <cp:lastModifiedBy>Valued Customer</cp:lastModifiedBy>
  <dcterms:created xsi:type="dcterms:W3CDTF">2018-12-11T06:47:55Z</dcterms:created>
  <dcterms:modified xsi:type="dcterms:W3CDTF">2018-12-20T07:37:01Z</dcterms:modified>
</cp:coreProperties>
</file>